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510" tabRatio="705"/>
  </bookViews>
  <sheets>
    <sheet name="Итоговый расчет" sheetId="3" r:id="rId1"/>
    <sheet name="Анализ рынка" sheetId="1" r:id="rId2"/>
    <sheet name="Тарифный метод" sheetId="4" r:id="rId3"/>
    <sheet name="Расчет средневзвешенной цены" sheetId="2" r:id="rId4"/>
    <sheet name="Расчет референтной цены" sheetId="5" r:id="rId5"/>
  </sheets>
  <definedNames>
    <definedName name="__xlnm.Print_Area" localSheetId="1">'Анализ рынка'!$A$1:$G$5</definedName>
    <definedName name="__xlnm.Print_Area" localSheetId="0">'Итоговый расчет'!$A$1:$N$6</definedName>
    <definedName name="__xlnm.Print_Area" localSheetId="3">'Расчет средневзвешенной цены'!$A$1:$J$5</definedName>
  </definedNames>
  <calcPr calcId="125725"/>
</workbook>
</file>

<file path=xl/calcChain.xml><?xml version="1.0" encoding="utf-8"?>
<calcChain xmlns="http://schemas.openxmlformats.org/spreadsheetml/2006/main">
  <c r="M7" i="4"/>
  <c r="M6"/>
  <c r="M5"/>
</calcChain>
</file>

<file path=xl/sharedStrings.xml><?xml version="1.0" encoding="utf-8"?>
<sst xmlns="http://schemas.openxmlformats.org/spreadsheetml/2006/main" count="147" uniqueCount="85">
  <si>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</si>
  <si>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</si>
  <si>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</si>
  <si>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Ед. измерения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</si>
  <si>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</si>
  <si>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</si>
  <si>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</si>
  <si>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</si>
  <si>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</si>
  <si>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</si>
  <si>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</si>
  <si>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</si>
  <si>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 товара, подлежащее закупке, за ед.</t>
  </si>
  <si>
    <t>НМЦК (руб.)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</si>
  <si>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</si>
  <si>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</si>
  <si>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</si>
  <si>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</si>
  <si>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</si>
  <si>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Цена за ед. для расчета,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</si>
  <si>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</si>
  <si>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</si>
  <si>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МНН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</si>
  <si>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</si>
  <si>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</si>
  <si>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Цена за единицу,
без НДС и опт.надбавки, руб.</t>
  </si>
  <si>
    <t>Расчет референтной цены*</t>
  </si>
  <si>
    <t xml:space="preserve">Ед. измерения </t>
  </si>
  <si>
    <t>Коммерческое предложение</t>
  </si>
  <si>
    <t>Поставщик 1</t>
  </si>
  <si>
    <t>Поставщик 2</t>
  </si>
  <si>
    <t>Поставщик 3</t>
  </si>
  <si>
    <t>Цена , руб.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</si>
  <si>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</si>
  <si>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</si>
  <si>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</si>
  <si>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</si>
  <si>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</si>
  <si>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</si>
  <si>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</si>
  <si>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</si>
  <si>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Дата вступления в силу</t>
  </si>
  <si>
    <t xml:space="preserve">Контракт, Договор, дата </t>
  </si>
  <si>
    <t>Количество ед.</t>
  </si>
  <si>
    <t xml:space="preserve">МНН/   Лек. форма/ Дозировка
</t>
  </si>
  <si>
    <t xml:space="preserve">МНН/  Лек. форма/ Дозировка
</t>
  </si>
  <si>
    <t>____</t>
  </si>
  <si>
    <t>Средневзвешенная цена за единицу товара без учета НДС и опт.надбавки, руб.</t>
  </si>
  <si>
    <t>зав. аптекой</t>
  </si>
  <si>
    <t>Шевченко М.В.</t>
  </si>
  <si>
    <t>Код АТХ</t>
  </si>
  <si>
    <t>Штрих-код (EAN13)</t>
  </si>
  <si>
    <t>минимальная цена</t>
  </si>
  <si>
    <t>цена за единицу</t>
  </si>
  <si>
    <t>Цена за единицу, без учета НДС, руб.</t>
  </si>
  <si>
    <t>Цена за единицу, без учета НДС и опт. наценки, руб.</t>
  </si>
  <si>
    <t>Цена за единицу,
без НДС, руб.</t>
  </si>
  <si>
    <t xml:space="preserve">МНН/ Лек. форма/ Дозировка
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</si>
  <si>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</si>
  <si>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Фентанил</t>
  </si>
  <si>
    <t>N01AH01</t>
  </si>
  <si>
    <t>раствор для внутривенного и внутримышечного введения, 50 мкг/мл, 2 мл - ампулы (5)  - упаковки ячейковые контурные (2) - пачки картонные</t>
  </si>
  <si>
    <t>Р N000266/01</t>
  </si>
  <si>
    <t>4602676009057</t>
  </si>
  <si>
    <t>ЛП-№(006811)-(РГ-RU)</t>
  </si>
  <si>
    <t xml:space="preserve">Фентанил, раствор для внутривенного и внутримышечного введения, 50 мкг/мл, 2 мл - ампулы </t>
  </si>
  <si>
    <t>Фентанил, раствор для внутривенного и внутримышечного введения, 50 мкг/мл, 2 мл - ампулы №10</t>
  </si>
  <si>
    <t>10+5</t>
  </si>
  <si>
    <t>Мидазолам, раствор для внутривенного и внутримышечного введения, 5 мг/мл, 1 мл</t>
  </si>
  <si>
    <t>мл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</si>
  <si>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</si>
  <si>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17.02.2026 
174/25-26</t>
  </si>
  <si>
    <t>раствор для внутривенного и внутримышечного введения, 50 мкг/мл, 2 мл - ампулы (10)  - пачки картонные</t>
  </si>
  <si>
    <t>27.02.2026 
25-7-4355837-изм</t>
  </si>
  <si>
    <t>Мидазолам</t>
  </si>
  <si>
    <t>N05CD08</t>
  </si>
  <si>
    <t>ЛП-003720</t>
  </si>
  <si>
    <t>раствор для внутривенного и внутримышечного введения, 5 мг/мл, 1 мл - ампулы (10)  / в комплекте с ножом ампульным или скарификатором / - упаковки ячейковые контурные (1) - пачки картонные</t>
  </si>
  <si>
    <t>09.02.2026 
104/25-26</t>
  </si>
  <si>
    <t>4602676008531</t>
  </si>
  <si>
    <t>425,25</t>
  </si>
  <si>
    <t>29,46</t>
  </si>
  <si>
    <t>Мидазолам, раствор для внутривенного и внутримышечного введения, 5 мг/мл, 1 мл №10</t>
  </si>
  <si>
    <t>272,58</t>
  </si>
  <si>
    <t>9,44</t>
  </si>
</sst>
</file>

<file path=xl/styles.xml><?xml version="1.0" encoding="utf-8"?>
<styleSheet xmlns="http://schemas.openxmlformats.org/spreadsheetml/2006/main">
  <numFmts count="5">
    <numFmt numFmtId="164" formatCode="###,0\.00"/>
    <numFmt numFmtId="165" formatCode="#,##0.00#########"/>
    <numFmt numFmtId="166" formatCode="[$-10419]###\ ###"/>
    <numFmt numFmtId="167" formatCode="[$-10419]###\ ###\ ##0.00"/>
    <numFmt numFmtId="168" formatCode="0.00;[Red]0.00"/>
  </numFmts>
  <fonts count="28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0"/>
    <xf numFmtId="0" fontId="20" fillId="0" borderId="0" applyAlignment="0"/>
  </cellStyleXfs>
  <cellXfs count="129">
    <xf numFmtId="0" fontId="0" fillId="0" borderId="0" xfId="0"/>
    <xf numFmtId="0" fontId="2" fillId="0" borderId="0" xfId="0" applyFont="1" applyAlignment="1"/>
    <xf numFmtId="4" fontId="2" fillId="0" borderId="0" xfId="0" applyNumberFormat="1" applyFont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vertical="center" wrapText="1"/>
    </xf>
    <xf numFmtId="0" fontId="7" fillId="0" borderId="0" xfId="0" applyFont="1" applyAlignment="1"/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0" xfId="0" applyFont="1" applyFill="1" applyAlignment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11" fillId="0" borderId="0" xfId="0" applyFont="1" applyAlignment="1"/>
    <xf numFmtId="0" fontId="16" fillId="0" borderId="0" xfId="0" applyFont="1"/>
    <xf numFmtId="2" fontId="11" fillId="0" borderId="0" xfId="0" applyNumberFormat="1" applyFont="1" applyAlignment="1"/>
    <xf numFmtId="2" fontId="0" fillId="0" borderId="0" xfId="0" applyNumberFormat="1"/>
    <xf numFmtId="0" fontId="12" fillId="0" borderId="1" xfId="0" applyFont="1" applyBorder="1" applyAlignment="1">
      <alignment horizontal="center" vertical="center" wrapText="1" shrinkToFit="1"/>
    </xf>
    <xf numFmtId="0" fontId="17" fillId="2" borderId="13" xfId="0" applyFont="1" applyFill="1" applyBorder="1" applyAlignment="1" applyProtection="1">
      <alignment horizontal="center" vertical="center" wrapText="1" readingOrder="1"/>
      <protection locked="0"/>
    </xf>
    <xf numFmtId="164" fontId="14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9" fontId="2" fillId="0" borderId="0" xfId="0" applyNumberFormat="1" applyFont="1" applyAlignment="1"/>
    <xf numFmtId="0" fontId="0" fillId="0" borderId="0" xfId="0" applyAlignment="1">
      <alignment wrapText="1"/>
    </xf>
    <xf numFmtId="49" fontId="0" fillId="0" borderId="0" xfId="0" applyNumberFormat="1"/>
    <xf numFmtId="49" fontId="19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wrapText="1" shrinkToFit="1"/>
    </xf>
    <xf numFmtId="0" fontId="17" fillId="2" borderId="22" xfId="0" applyFont="1" applyFill="1" applyBorder="1" applyAlignment="1" applyProtection="1">
      <alignment horizontal="center" vertical="center" wrapText="1" readingOrder="1"/>
      <protection locked="0"/>
    </xf>
    <xf numFmtId="0" fontId="10" fillId="2" borderId="23" xfId="0" applyFont="1" applyFill="1" applyBorder="1" applyAlignment="1" applyProtection="1">
      <alignment horizontal="center" vertical="center" wrapText="1" readingOrder="1"/>
      <protection locked="0"/>
    </xf>
    <xf numFmtId="49" fontId="10" fillId="2" borderId="24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25" xfId="0" applyNumberFormat="1" applyFont="1" applyBorder="1" applyAlignment="1">
      <alignment horizontal="center" vertical="center" wrapText="1" shrinkToFit="1"/>
    </xf>
    <xf numFmtId="165" fontId="8" fillId="0" borderId="14" xfId="0" applyNumberFormat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/>
    <xf numFmtId="0" fontId="21" fillId="0" borderId="14" xfId="0" applyFont="1" applyBorder="1" applyAlignment="1">
      <alignment horizontal="center" vertical="center" wrapText="1"/>
    </xf>
    <xf numFmtId="0" fontId="22" fillId="0" borderId="27" xfId="0" applyFont="1" applyBorder="1" applyAlignment="1" applyProtection="1">
      <alignment horizontal="center" vertical="top" wrapText="1" readingOrder="1"/>
      <protection locked="0"/>
    </xf>
    <xf numFmtId="14" fontId="22" fillId="0" borderId="28" xfId="0" applyNumberFormat="1" applyFont="1" applyBorder="1" applyAlignment="1" applyProtection="1">
      <alignment horizontal="center" vertical="top" wrapText="1" readingOrder="1"/>
      <protection locked="0"/>
    </xf>
    <xf numFmtId="0" fontId="18" fillId="0" borderId="27" xfId="0" applyFont="1" applyBorder="1" applyAlignment="1" applyProtection="1">
      <alignment vertical="top" wrapText="1" readingOrder="1"/>
      <protection locked="0"/>
    </xf>
    <xf numFmtId="0" fontId="18" fillId="0" borderId="26" xfId="0" applyFont="1" applyBorder="1" applyAlignment="1" applyProtection="1">
      <alignment horizontal="left" vertical="top" wrapText="1" readingOrder="1"/>
      <protection locked="0"/>
    </xf>
    <xf numFmtId="166" fontId="18" fillId="0" borderId="27" xfId="0" applyNumberFormat="1" applyFont="1" applyBorder="1" applyAlignment="1" applyProtection="1">
      <alignment horizontal="center" vertical="top" wrapText="1" readingOrder="1"/>
      <protection locked="0"/>
    </xf>
    <xf numFmtId="167" fontId="18" fillId="0" borderId="27" xfId="0" applyNumberFormat="1" applyFont="1" applyBorder="1" applyAlignment="1" applyProtection="1">
      <alignment vertical="top" wrapText="1" readingOrder="1"/>
      <protection locked="0"/>
    </xf>
    <xf numFmtId="0" fontId="18" fillId="0" borderId="27" xfId="0" applyFont="1" applyBorder="1" applyAlignment="1" applyProtection="1">
      <alignment horizontal="center" vertical="top" wrapText="1" readingOrder="1"/>
      <protection locked="0"/>
    </xf>
    <xf numFmtId="168" fontId="20" fillId="0" borderId="15" xfId="0" applyNumberFormat="1" applyFont="1" applyBorder="1" applyAlignment="1">
      <alignment horizontal="center" vertical="center"/>
    </xf>
    <xf numFmtId="0" fontId="20" fillId="0" borderId="0" xfId="0" applyFont="1" applyFill="1"/>
    <xf numFmtId="0" fontId="4" fillId="0" borderId="5" xfId="0" applyFont="1" applyBorder="1" applyAlignment="1">
      <alignment horizontal="center" vertical="center" wrapText="1" shrinkToFit="1"/>
    </xf>
    <xf numFmtId="0" fontId="4" fillId="0" borderId="20" xfId="0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/>
    </xf>
    <xf numFmtId="0" fontId="24" fillId="0" borderId="20" xfId="0" applyFont="1" applyFill="1" applyBorder="1" applyAlignment="1" applyProtection="1">
      <alignment horizontal="center" vertical="center" wrapText="1" readingOrder="1"/>
      <protection locked="0"/>
    </xf>
    <xf numFmtId="0" fontId="8" fillId="0" borderId="14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4" fontId="9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0" fontId="7" fillId="0" borderId="0" xfId="0" applyFont="1" applyFill="1" applyAlignment="1"/>
    <xf numFmtId="0" fontId="25" fillId="0" borderId="20" xfId="0" applyFont="1" applyFill="1" applyBorder="1" applyAlignment="1">
      <alignment horizontal="center" vertical="center" wrapText="1" shrinkToFit="1"/>
    </xf>
    <xf numFmtId="0" fontId="0" fillId="0" borderId="0" xfId="0"/>
    <xf numFmtId="0" fontId="4" fillId="0" borderId="20" xfId="0" applyFont="1" applyFill="1" applyBorder="1" applyAlignment="1">
      <alignment horizontal="center" vertical="center" wrapText="1" shrinkToFit="1"/>
    </xf>
    <xf numFmtId="2" fontId="4" fillId="0" borderId="20" xfId="0" applyNumberFormat="1" applyFont="1" applyFill="1" applyBorder="1" applyAlignment="1">
      <alignment horizontal="center" vertical="center" wrapText="1" shrinkToFit="1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27" xfId="0" applyFont="1" applyBorder="1" applyAlignment="1" applyProtection="1">
      <alignment vertical="top" wrapText="1" readingOrder="1"/>
      <protection locked="0"/>
    </xf>
    <xf numFmtId="166" fontId="26" fillId="0" borderId="27" xfId="0" applyNumberFormat="1" applyFont="1" applyBorder="1" applyAlignment="1" applyProtection="1">
      <alignment horizontal="center" vertical="top" wrapText="1" readingOrder="1"/>
      <protection locked="0"/>
    </xf>
    <xf numFmtId="167" fontId="26" fillId="0" borderId="27" xfId="0" applyNumberFormat="1" applyFont="1" applyBorder="1" applyAlignment="1" applyProtection="1">
      <alignment vertical="top" wrapText="1" readingOrder="1"/>
      <protection locked="0"/>
    </xf>
    <xf numFmtId="0" fontId="26" fillId="0" borderId="27" xfId="0" applyFont="1" applyBorder="1" applyAlignment="1" applyProtection="1">
      <alignment horizontal="center" vertical="top" wrapText="1" readingOrder="1"/>
      <protection locked="0"/>
    </xf>
    <xf numFmtId="0" fontId="27" fillId="0" borderId="27" xfId="0" applyFont="1" applyBorder="1" applyAlignment="1" applyProtection="1">
      <alignment horizontal="center" vertical="top" wrapText="1" readingOrder="1"/>
      <protection locked="0"/>
    </xf>
    <xf numFmtId="14" fontId="27" fillId="0" borderId="28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0" fillId="0" borderId="16" xfId="0" applyBorder="1" applyAlignment="1">
      <alignment horizontal="center" wrapText="1" readingOrder="1"/>
    </xf>
    <xf numFmtId="0" fontId="0" fillId="0" borderId="11" xfId="0" applyBorder="1" applyAlignment="1">
      <alignment horizontal="center" wrapText="1" readingOrder="1"/>
    </xf>
    <xf numFmtId="0" fontId="21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 shrinkToFit="1"/>
    </xf>
    <xf numFmtId="0" fontId="4" fillId="0" borderId="32" xfId="0" applyFont="1" applyFill="1" applyBorder="1" applyAlignment="1">
      <alignment horizontal="center" vertical="center" wrapText="1" shrinkToFit="1"/>
    </xf>
    <xf numFmtId="2" fontId="4" fillId="0" borderId="31" xfId="0" applyNumberFormat="1" applyFont="1" applyFill="1" applyBorder="1" applyAlignment="1">
      <alignment horizontal="center" vertical="center" wrapText="1" shrinkToFit="1"/>
    </xf>
    <xf numFmtId="2" fontId="4" fillId="0" borderId="32" xfId="0" applyNumberFormat="1" applyFont="1" applyFill="1" applyBorder="1" applyAlignment="1">
      <alignment horizontal="center" vertical="center" wrapText="1" shrinkToFit="1"/>
    </xf>
    <xf numFmtId="2" fontId="20" fillId="0" borderId="14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2" fontId="1" fillId="0" borderId="7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 readingOrder="1"/>
      <protection locked="0"/>
    </xf>
    <xf numFmtId="0" fontId="18" fillId="0" borderId="16" xfId="0" applyFont="1" applyBorder="1" applyAlignment="1" applyProtection="1">
      <alignment horizontal="center" vertical="center" wrapText="1" readingOrder="1"/>
      <protection locked="0"/>
    </xf>
    <xf numFmtId="0" fontId="18" fillId="0" borderId="17" xfId="0" applyFont="1" applyBorder="1" applyAlignment="1" applyProtection="1">
      <alignment horizontal="center" vertical="center" wrapText="1" readingOrder="1"/>
      <protection locked="0"/>
    </xf>
    <xf numFmtId="49" fontId="1" fillId="0" borderId="9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6</xdr:col>
      <xdr:colOff>295275</xdr:colOff>
      <xdr:row>3</xdr:row>
      <xdr:rowOff>123825</xdr:rowOff>
    </xdr:to>
    <xdr:pic>
      <xdr:nvPicPr>
        <xdr:cNvPr id="4209" name="Изображение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715250" cy="157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234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4412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3</xdr:row>
      <xdr:rowOff>0</xdr:rowOff>
    </xdr:from>
    <xdr:ext cx="9525" cy="9525"/>
    <xdr:pic>
      <xdr:nvPicPr>
        <xdr:cNvPr id="3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09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</xdr:row>
      <xdr:rowOff>0</xdr:rowOff>
    </xdr:from>
    <xdr:ext cx="9525" cy="9525"/>
    <xdr:pic>
      <xdr:nvPicPr>
        <xdr:cNvPr id="4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57750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76925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3</xdr:row>
      <xdr:rowOff>0</xdr:rowOff>
    </xdr:from>
    <xdr:ext cx="9525" cy="9525"/>
    <xdr:pic>
      <xdr:nvPicPr>
        <xdr:cNvPr id="6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72075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3</xdr:row>
      <xdr:rowOff>0</xdr:rowOff>
    </xdr:from>
    <xdr:ext cx="9525" cy="9525"/>
    <xdr:pic>
      <xdr:nvPicPr>
        <xdr:cNvPr id="7" name="Изображение 2" descr="http://grls.rosminzdrav.ru/gfx/blank.gif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52950" y="1676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1026" name="Picture 2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91350" y="1685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049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34480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5029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77175" y="409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8077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39150" y="4648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4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39150" y="5791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15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77175" y="4476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6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77175" y="1809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7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77175" y="18097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77175" y="46672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9" name="Picture 1" descr="https://grls.rosminzdrav.ru/gfx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77175" y="2952750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114300</xdr:colOff>
      <xdr:row>2</xdr:row>
      <xdr:rowOff>1323975</xdr:rowOff>
    </xdr:to>
    <xdr:pic>
      <xdr:nvPicPr>
        <xdr:cNvPr id="2170" name="Изображение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6981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14"/>
  <sheetViews>
    <sheetView tabSelected="1" workbookViewId="0">
      <selection activeCell="D13" sqref="D13"/>
    </sheetView>
  </sheetViews>
  <sheetFormatPr defaultColWidth="9.7109375" defaultRowHeight="15"/>
  <cols>
    <col min="1" max="1" width="7.42578125" style="1" customWidth="1"/>
    <col min="2" max="2" width="38" style="1" customWidth="1"/>
    <col min="3" max="3" width="9.7109375" style="1" customWidth="1"/>
    <col min="4" max="4" width="14.5703125" style="1" customWidth="1"/>
    <col min="5" max="5" width="12.7109375" style="1" customWidth="1"/>
    <col min="6" max="6" width="11.85546875" style="1" customWidth="1"/>
    <col min="7" max="7" width="10.5703125" style="1" customWidth="1"/>
    <col min="8" max="9" width="12.42578125" style="1" customWidth="1"/>
    <col min="10" max="10" width="10.85546875" style="1" customWidth="1"/>
    <col min="11" max="11" width="9.42578125" style="1" customWidth="1"/>
    <col min="12" max="12" width="10.28515625" style="1" customWidth="1"/>
    <col min="13" max="13" width="14.140625" style="1" customWidth="1"/>
    <col min="14" max="14" width="15" style="1" customWidth="1"/>
    <col min="15" max="15" width="15.85546875" style="1" customWidth="1"/>
    <col min="16" max="254" width="9.7109375" style="1" customWidth="1"/>
  </cols>
  <sheetData>
    <row r="1" spans="1:254" ht="16.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18"/>
    </row>
    <row r="2" spans="1:254" ht="57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3"/>
    </row>
    <row r="3" spans="1:254" ht="119.1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4"/>
    </row>
    <row r="4" spans="1:254" ht="6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4"/>
    </row>
    <row r="5" spans="1:254" ht="1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4"/>
    </row>
    <row r="6" spans="1:254" ht="78.75" customHeight="1">
      <c r="A6" s="23" t="s">
        <v>2</v>
      </c>
      <c r="B6" s="24" t="s">
        <v>44</v>
      </c>
      <c r="C6" s="25" t="s">
        <v>3</v>
      </c>
      <c r="D6" s="25" t="s">
        <v>4</v>
      </c>
      <c r="E6" s="25" t="s">
        <v>5</v>
      </c>
      <c r="F6" s="25" t="s">
        <v>6</v>
      </c>
      <c r="G6" s="26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6" t="s">
        <v>13</v>
      </c>
      <c r="N6" s="19"/>
      <c r="O6" s="19"/>
      <c r="IS6"/>
      <c r="IT6"/>
    </row>
    <row r="7" spans="1:254" ht="57.75" customHeight="1">
      <c r="A7" s="69">
        <v>1</v>
      </c>
      <c r="B7" s="70" t="s">
        <v>65</v>
      </c>
      <c r="C7" s="65" t="s">
        <v>69</v>
      </c>
      <c r="D7" s="78">
        <v>9.44</v>
      </c>
      <c r="E7" s="76">
        <v>9.6199999999999992</v>
      </c>
      <c r="F7" s="66" t="s">
        <v>46</v>
      </c>
      <c r="G7" s="66" t="s">
        <v>46</v>
      </c>
      <c r="H7" s="78">
        <v>9.44</v>
      </c>
      <c r="I7" s="66">
        <v>25</v>
      </c>
      <c r="J7" s="65" t="s">
        <v>67</v>
      </c>
      <c r="K7" s="78">
        <v>13.63</v>
      </c>
      <c r="L7" s="78">
        <v>1400</v>
      </c>
      <c r="M7" s="79">
        <v>19082</v>
      </c>
      <c r="N7" s="19"/>
      <c r="O7" s="53"/>
      <c r="IS7"/>
      <c r="IT7"/>
    </row>
    <row r="8" spans="1:254" ht="51" customHeight="1">
      <c r="A8" s="69">
        <v>2</v>
      </c>
      <c r="B8" s="91" t="s">
        <v>82</v>
      </c>
      <c r="C8" s="92" t="s">
        <v>69</v>
      </c>
      <c r="D8" s="93">
        <v>29.46</v>
      </c>
      <c r="E8" s="94">
        <v>30</v>
      </c>
      <c r="F8" s="94" t="s">
        <v>46</v>
      </c>
      <c r="G8" s="94" t="s">
        <v>46</v>
      </c>
      <c r="H8" s="93">
        <v>29.46</v>
      </c>
      <c r="I8" s="94">
        <v>25</v>
      </c>
      <c r="J8" s="93" t="s">
        <v>67</v>
      </c>
      <c r="K8" s="95">
        <v>42.53</v>
      </c>
      <c r="L8" s="93">
        <v>100</v>
      </c>
      <c r="M8" s="95">
        <v>4253</v>
      </c>
      <c r="N8" s="19"/>
      <c r="O8" s="19"/>
      <c r="IS8"/>
      <c r="IT8"/>
    </row>
    <row r="9" spans="1:254" ht="15.75">
      <c r="A9" s="71"/>
      <c r="B9" s="101">
        <v>23335</v>
      </c>
      <c r="C9" s="102"/>
      <c r="D9" s="102"/>
      <c r="E9" s="102"/>
      <c r="F9" s="102"/>
      <c r="G9" s="102"/>
      <c r="H9" s="102"/>
      <c r="I9" s="103"/>
      <c r="J9" s="102"/>
      <c r="K9" s="102"/>
      <c r="L9" s="102"/>
      <c r="M9" s="102"/>
      <c r="N9" s="16"/>
      <c r="IS9"/>
      <c r="IT9"/>
    </row>
    <row r="10" spans="1:254" ht="18" customHeigh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"/>
      <c r="O10" s="17"/>
      <c r="P10" s="7"/>
    </row>
    <row r="11" spans="1:254" ht="21" customHeight="1">
      <c r="A11" s="99" t="s">
        <v>15</v>
      </c>
      <c r="B11" s="99"/>
      <c r="C11" s="73">
        <v>46261</v>
      </c>
      <c r="D11" s="74"/>
      <c r="E11" s="74" t="s">
        <v>48</v>
      </c>
      <c r="F11" s="74"/>
      <c r="G11" s="74"/>
      <c r="H11" s="74" t="s">
        <v>49</v>
      </c>
      <c r="I11" s="74"/>
      <c r="J11" s="74"/>
      <c r="K11" s="74"/>
      <c r="L11" s="74"/>
      <c r="M11" s="74"/>
      <c r="N11" s="15"/>
      <c r="O11" s="15"/>
    </row>
    <row r="12" spans="1:254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15"/>
      <c r="O12" s="15"/>
    </row>
    <row r="13" spans="1:254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15"/>
      <c r="O13" s="15"/>
    </row>
    <row r="14" spans="1:25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15"/>
      <c r="O14" s="15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">
    <mergeCell ref="A1:M1"/>
    <mergeCell ref="A11:B11"/>
    <mergeCell ref="A2:M2"/>
    <mergeCell ref="B9:M9"/>
    <mergeCell ref="A3:M4"/>
  </mergeCells>
  <pageMargins left="0.25" right="0.25" top="0.75" bottom="0.75" header="0.3" footer="0.3"/>
  <pageSetup paperSize="9" scale="83" fitToHeight="0" pageOrder="overThenDown" orientation="landscape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I11"/>
  <sheetViews>
    <sheetView workbookViewId="0">
      <selection activeCell="J6" sqref="J6"/>
    </sheetView>
  </sheetViews>
  <sheetFormatPr defaultColWidth="10.28515625" defaultRowHeight="15"/>
  <cols>
    <col min="1" max="1" width="5.28515625" style="1" customWidth="1"/>
    <col min="2" max="2" width="47" style="1" customWidth="1"/>
    <col min="3" max="3" width="16.140625" style="1" customWidth="1"/>
    <col min="4" max="4" width="18.42578125" style="1" customWidth="1"/>
    <col min="5" max="5" width="11.85546875" style="1" customWidth="1"/>
    <col min="6" max="6" width="19.28515625" style="1" customWidth="1"/>
    <col min="7" max="7" width="22.42578125" style="1" customWidth="1"/>
    <col min="8" max="8" width="18.140625" style="2" customWidth="1"/>
    <col min="9" max="242" width="9.7109375" style="1" customWidth="1"/>
    <col min="243" max="249" width="9.7109375" customWidth="1"/>
  </cols>
  <sheetData>
    <row r="1" spans="1:243" ht="15.75">
      <c r="A1" s="114" t="s">
        <v>16</v>
      </c>
      <c r="B1" s="114"/>
      <c r="C1" s="114"/>
      <c r="D1" s="114"/>
      <c r="E1" s="114"/>
      <c r="F1" s="114"/>
      <c r="G1" s="114"/>
      <c r="H1" s="114"/>
    </row>
    <row r="2" spans="1:243" ht="63.75" customHeight="1">
      <c r="A2" s="115" t="s">
        <v>17</v>
      </c>
      <c r="B2" s="115"/>
      <c r="C2" s="115"/>
      <c r="D2" s="115"/>
      <c r="E2" s="115"/>
      <c r="F2" s="115"/>
      <c r="G2" s="115"/>
      <c r="H2" s="115"/>
    </row>
    <row r="3" spans="1:243" ht="4.5" customHeight="1">
      <c r="A3" s="6" t="s">
        <v>18</v>
      </c>
      <c r="B3" s="13"/>
      <c r="C3" s="6"/>
      <c r="D3" s="6"/>
      <c r="E3" s="6"/>
      <c r="F3" s="6"/>
    </row>
    <row r="4" spans="1:243" ht="14.25" customHeight="1">
      <c r="A4" s="116" t="s">
        <v>2</v>
      </c>
      <c r="B4" s="116" t="s">
        <v>45</v>
      </c>
      <c r="C4" s="118" t="s">
        <v>28</v>
      </c>
      <c r="D4" s="118" t="s">
        <v>32</v>
      </c>
      <c r="E4" s="120" t="s">
        <v>27</v>
      </c>
      <c r="F4" s="119" t="s">
        <v>55</v>
      </c>
      <c r="G4" s="119" t="s">
        <v>54</v>
      </c>
      <c r="H4" s="116" t="s">
        <v>19</v>
      </c>
      <c r="I4" s="2"/>
      <c r="II4" s="1"/>
    </row>
    <row r="5" spans="1:243" ht="48.75" customHeight="1">
      <c r="A5" s="117"/>
      <c r="B5" s="117"/>
      <c r="C5" s="117"/>
      <c r="D5" s="117"/>
      <c r="E5" s="121"/>
      <c r="F5" s="117"/>
      <c r="G5" s="117"/>
      <c r="H5" s="117"/>
      <c r="I5" s="2"/>
      <c r="II5" s="1"/>
    </row>
    <row r="6" spans="1:243" ht="25.5" customHeight="1">
      <c r="A6" s="122">
        <v>1</v>
      </c>
      <c r="B6" s="108" t="s">
        <v>66</v>
      </c>
      <c r="C6" s="33" t="s">
        <v>29</v>
      </c>
      <c r="D6" s="40" t="s">
        <v>83</v>
      </c>
      <c r="E6" s="48" t="s">
        <v>69</v>
      </c>
      <c r="F6" s="41" t="s">
        <v>84</v>
      </c>
      <c r="G6" s="41" t="s">
        <v>46</v>
      </c>
      <c r="H6" s="111" t="s">
        <v>84</v>
      </c>
      <c r="I6" s="2"/>
      <c r="J6" s="53"/>
      <c r="II6" s="1"/>
    </row>
    <row r="7" spans="1:243" ht="22.5" customHeight="1">
      <c r="A7" s="123"/>
      <c r="B7" s="109"/>
      <c r="C7" s="34" t="s">
        <v>30</v>
      </c>
      <c r="D7" s="41" t="s">
        <v>46</v>
      </c>
      <c r="E7" s="49" t="s">
        <v>69</v>
      </c>
      <c r="F7" s="41" t="s">
        <v>46</v>
      </c>
      <c r="G7" s="41" t="s">
        <v>46</v>
      </c>
      <c r="H7" s="112"/>
      <c r="I7" s="37"/>
      <c r="J7" s="37"/>
      <c r="IB7"/>
      <c r="IC7"/>
      <c r="ID7"/>
      <c r="IE7"/>
      <c r="IF7"/>
      <c r="IG7"/>
      <c r="IH7"/>
    </row>
    <row r="8" spans="1:243" ht="24.75" customHeight="1">
      <c r="A8" s="107"/>
      <c r="B8" s="110"/>
      <c r="C8" s="34" t="s">
        <v>31</v>
      </c>
      <c r="D8" s="41" t="s">
        <v>46</v>
      </c>
      <c r="E8" s="50" t="s">
        <v>69</v>
      </c>
      <c r="F8" s="41" t="s">
        <v>46</v>
      </c>
      <c r="G8" s="41" t="s">
        <v>46</v>
      </c>
      <c r="H8" s="113"/>
      <c r="IB8"/>
      <c r="IC8"/>
      <c r="ID8"/>
      <c r="IE8"/>
      <c r="IF8"/>
      <c r="IG8"/>
      <c r="IH8"/>
    </row>
    <row r="9" spans="1:243" ht="22.5" customHeight="1">
      <c r="A9" s="105">
        <v>2</v>
      </c>
      <c r="B9" s="108" t="s">
        <v>68</v>
      </c>
      <c r="C9" s="87" t="s">
        <v>29</v>
      </c>
      <c r="D9" s="40" t="s">
        <v>80</v>
      </c>
      <c r="E9" s="48" t="s">
        <v>69</v>
      </c>
      <c r="F9" s="41" t="s">
        <v>81</v>
      </c>
      <c r="G9" s="41" t="s">
        <v>46</v>
      </c>
      <c r="H9" s="111" t="s">
        <v>81</v>
      </c>
      <c r="I9" s="2"/>
      <c r="J9" s="53"/>
      <c r="II9" s="1"/>
    </row>
    <row r="10" spans="1:243" ht="21.75" customHeight="1">
      <c r="A10" s="106"/>
      <c r="B10" s="109"/>
      <c r="C10" s="88" t="s">
        <v>30</v>
      </c>
      <c r="D10" s="41" t="s">
        <v>46</v>
      </c>
      <c r="E10" s="49" t="s">
        <v>69</v>
      </c>
      <c r="F10" s="41" t="s">
        <v>46</v>
      </c>
      <c r="G10" s="41" t="s">
        <v>46</v>
      </c>
      <c r="H10" s="112"/>
      <c r="I10" s="37"/>
      <c r="J10" s="37"/>
      <c r="IB10"/>
      <c r="IC10"/>
      <c r="ID10"/>
      <c r="IE10"/>
      <c r="IF10"/>
      <c r="IG10"/>
      <c r="IH10"/>
    </row>
    <row r="11" spans="1:243" ht="24" customHeight="1">
      <c r="A11" s="107"/>
      <c r="B11" s="110"/>
      <c r="C11" s="88" t="s">
        <v>31</v>
      </c>
      <c r="D11" s="41" t="s">
        <v>46</v>
      </c>
      <c r="E11" s="50" t="s">
        <v>69</v>
      </c>
      <c r="F11" s="41" t="s">
        <v>46</v>
      </c>
      <c r="G11" s="41" t="s">
        <v>46</v>
      </c>
      <c r="H11" s="113"/>
      <c r="IB11"/>
      <c r="IC11"/>
      <c r="ID11"/>
      <c r="IE11"/>
      <c r="IF11"/>
      <c r="IG11"/>
      <c r="IH1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6">
    <mergeCell ref="A9:A11"/>
    <mergeCell ref="B9:B11"/>
    <mergeCell ref="H9:H11"/>
    <mergeCell ref="A1:H1"/>
    <mergeCell ref="A2:H2"/>
    <mergeCell ref="A4:A5"/>
    <mergeCell ref="B4:B5"/>
    <mergeCell ref="C4:C5"/>
    <mergeCell ref="D4:D5"/>
    <mergeCell ref="G4:G5"/>
    <mergeCell ref="H4:H5"/>
    <mergeCell ref="E4:E5"/>
    <mergeCell ref="F4:F5"/>
    <mergeCell ref="A6:A8"/>
    <mergeCell ref="B6:B8"/>
    <mergeCell ref="H6:H8"/>
  </mergeCells>
  <pageMargins left="0.25" right="0.25" top="0.75" bottom="0.75" header="0.3" footer="0.3"/>
  <pageSetup paperSize="9" scale="91" fitToHeight="0" pageOrder="overThenDown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topLeftCell="A4" workbookViewId="0">
      <selection activeCell="K18" sqref="K18"/>
    </sheetView>
  </sheetViews>
  <sheetFormatPr defaultColWidth="9.140625" defaultRowHeight="12.75"/>
  <cols>
    <col min="1" max="2" width="14.140625" customWidth="1"/>
    <col min="3" max="3" width="32.5703125" customWidth="1"/>
    <col min="4" max="4" width="36.5703125" customWidth="1"/>
    <col min="5" max="6" width="9.28515625" customWidth="1"/>
    <col min="7" max="7" width="10.5703125" style="30" customWidth="1"/>
    <col min="8" max="8" width="8.140625" customWidth="1"/>
    <col min="9" max="9" width="13" customWidth="1"/>
    <col min="10" max="10" width="13.7109375" customWidth="1"/>
    <col min="11" max="11" width="15" customWidth="1"/>
    <col min="12" max="12" width="11.28515625" customWidth="1"/>
    <col min="13" max="13" width="11.28515625" style="39" customWidth="1"/>
    <col min="14" max="14" width="11" style="38" customWidth="1"/>
  </cols>
  <sheetData>
    <row r="1" spans="1:16" ht="18" customHeight="1">
      <c r="A1" s="125" t="s">
        <v>20</v>
      </c>
      <c r="B1" s="125"/>
      <c r="C1" s="125"/>
      <c r="D1" s="125"/>
      <c r="E1" s="125"/>
      <c r="F1" s="125"/>
      <c r="G1" s="125"/>
      <c r="H1" s="125"/>
      <c r="I1" s="125"/>
      <c r="J1" s="28"/>
    </row>
    <row r="2" spans="1:16">
      <c r="A2" s="124" t="s">
        <v>21</v>
      </c>
      <c r="B2" s="124"/>
      <c r="C2" s="124"/>
      <c r="D2" s="124"/>
      <c r="E2" s="124"/>
      <c r="F2" s="124"/>
      <c r="G2" s="124"/>
      <c r="H2" s="124"/>
      <c r="I2" s="124"/>
      <c r="J2" s="28"/>
    </row>
    <row r="3" spans="1:16">
      <c r="A3" s="27"/>
      <c r="B3" s="27"/>
      <c r="C3" s="27"/>
      <c r="D3" s="27"/>
      <c r="E3" s="27"/>
      <c r="F3" s="27"/>
      <c r="G3" s="29"/>
      <c r="H3" s="27"/>
      <c r="I3" s="27"/>
      <c r="J3" s="28"/>
    </row>
    <row r="4" spans="1:16" ht="52.5">
      <c r="A4" s="32" t="s">
        <v>22</v>
      </c>
      <c r="B4" s="32" t="s">
        <v>33</v>
      </c>
      <c r="C4" s="32" t="s">
        <v>34</v>
      </c>
      <c r="D4" s="32" t="s">
        <v>35</v>
      </c>
      <c r="E4" s="32" t="s">
        <v>50</v>
      </c>
      <c r="F4" s="32" t="s">
        <v>36</v>
      </c>
      <c r="G4" s="32" t="s">
        <v>37</v>
      </c>
      <c r="H4" s="32" t="s">
        <v>38</v>
      </c>
      <c r="I4" s="32" t="s">
        <v>39</v>
      </c>
      <c r="J4" s="32" t="s">
        <v>40</v>
      </c>
      <c r="K4" s="32" t="s">
        <v>51</v>
      </c>
      <c r="L4" s="44" t="s">
        <v>41</v>
      </c>
      <c r="M4" s="46" t="s">
        <v>53</v>
      </c>
      <c r="N4" s="45" t="s">
        <v>52</v>
      </c>
    </row>
    <row r="5" spans="1:16" ht="90">
      <c r="A5" s="80" t="s">
        <v>59</v>
      </c>
      <c r="B5" s="81" t="s">
        <v>59</v>
      </c>
      <c r="C5" s="81" t="s">
        <v>61</v>
      </c>
      <c r="D5" s="81" t="s">
        <v>58</v>
      </c>
      <c r="E5" s="81" t="s">
        <v>60</v>
      </c>
      <c r="F5" s="82">
        <v>10</v>
      </c>
      <c r="G5" s="83">
        <v>192.3</v>
      </c>
      <c r="H5" s="84"/>
      <c r="I5" s="81" t="s">
        <v>64</v>
      </c>
      <c r="J5" s="84" t="s">
        <v>71</v>
      </c>
      <c r="K5" s="85" t="s">
        <v>63</v>
      </c>
      <c r="L5" s="86">
        <v>46070</v>
      </c>
      <c r="M5" s="62">
        <f>G5/F5/2</f>
        <v>9.6150000000000002</v>
      </c>
      <c r="N5" s="68">
        <v>9.6199999999999992</v>
      </c>
    </row>
    <row r="6" spans="1:16" ht="225">
      <c r="A6" s="80" t="s">
        <v>59</v>
      </c>
      <c r="B6" s="81" t="s">
        <v>59</v>
      </c>
      <c r="C6" s="81" t="s">
        <v>72</v>
      </c>
      <c r="D6" s="81" t="s">
        <v>70</v>
      </c>
      <c r="E6" s="81" t="s">
        <v>60</v>
      </c>
      <c r="F6" s="82">
        <v>10</v>
      </c>
      <c r="G6" s="83">
        <v>192.3</v>
      </c>
      <c r="H6" s="84"/>
      <c r="I6" s="81" t="s">
        <v>64</v>
      </c>
      <c r="J6" s="84" t="s">
        <v>73</v>
      </c>
      <c r="K6" s="85" t="s">
        <v>63</v>
      </c>
      <c r="L6" s="86">
        <v>46080</v>
      </c>
      <c r="M6" s="62">
        <f>G6/F6/2</f>
        <v>9.6150000000000002</v>
      </c>
      <c r="N6" s="89"/>
      <c r="O6" s="63"/>
    </row>
    <row r="7" spans="1:16" s="77" customFormat="1" ht="90">
      <c r="A7" s="80" t="s">
        <v>59</v>
      </c>
      <c r="B7" s="81" t="s">
        <v>59</v>
      </c>
      <c r="C7" s="81" t="s">
        <v>61</v>
      </c>
      <c r="D7" s="81" t="s">
        <v>58</v>
      </c>
      <c r="E7" s="81" t="s">
        <v>60</v>
      </c>
      <c r="F7" s="82">
        <v>10</v>
      </c>
      <c r="G7" s="83">
        <v>192.3</v>
      </c>
      <c r="H7" s="84"/>
      <c r="I7" s="81" t="s">
        <v>62</v>
      </c>
      <c r="J7" s="84" t="s">
        <v>71</v>
      </c>
      <c r="K7" s="85" t="s">
        <v>63</v>
      </c>
      <c r="L7" s="86">
        <v>46070</v>
      </c>
      <c r="M7" s="62">
        <f>G7/F7/2</f>
        <v>9.6150000000000002</v>
      </c>
      <c r="N7" s="90"/>
      <c r="O7" s="63"/>
    </row>
    <row r="8" spans="1:16" ht="105">
      <c r="A8" s="58" t="s">
        <v>74</v>
      </c>
      <c r="B8" s="57" t="s">
        <v>74</v>
      </c>
      <c r="C8" s="57" t="s">
        <v>77</v>
      </c>
      <c r="D8" s="57" t="s">
        <v>58</v>
      </c>
      <c r="E8" s="57" t="s">
        <v>75</v>
      </c>
      <c r="F8" s="59">
        <v>10</v>
      </c>
      <c r="G8" s="60">
        <v>300</v>
      </c>
      <c r="H8" s="61"/>
      <c r="I8" s="57" t="s">
        <v>76</v>
      </c>
      <c r="J8" s="61" t="s">
        <v>78</v>
      </c>
      <c r="K8" s="55" t="s">
        <v>79</v>
      </c>
      <c r="L8" s="56">
        <v>46062</v>
      </c>
      <c r="M8" s="96">
        <v>30</v>
      </c>
      <c r="N8" s="97">
        <v>30</v>
      </c>
      <c r="O8" s="77"/>
      <c r="P8" s="77"/>
    </row>
  </sheetData>
  <mergeCells count="2">
    <mergeCell ref="A2:I2"/>
    <mergeCell ref="A1:I1"/>
  </mergeCells>
  <pageMargins left="0.25" right="0.25" top="0.75" bottom="0.75" header="0.3" footer="0.3"/>
  <pageSetup paperSize="9" scale="6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"/>
  <sheetViews>
    <sheetView workbookViewId="0">
      <selection activeCell="A7" sqref="A7"/>
    </sheetView>
  </sheetViews>
  <sheetFormatPr defaultColWidth="9.7109375" defaultRowHeight="15"/>
  <cols>
    <col min="1" max="1" width="5.28515625" style="1" customWidth="1"/>
    <col min="2" max="2" width="47" style="1" customWidth="1"/>
    <col min="3" max="3" width="24.42578125" style="1" customWidth="1"/>
    <col min="4" max="4" width="11.85546875" style="1" customWidth="1"/>
    <col min="5" max="6" width="16.7109375" style="1" customWidth="1"/>
    <col min="7" max="7" width="14.42578125" style="1" customWidth="1"/>
    <col min="8" max="8" width="22.140625" style="1" customWidth="1"/>
    <col min="9" max="9" width="18.140625" style="1" customWidth="1"/>
    <col min="10" max="10" width="12" style="1" customWidth="1"/>
    <col min="11" max="11" width="15.7109375" style="1" customWidth="1"/>
    <col min="12" max="12" width="15.28515625" style="1" customWidth="1"/>
    <col min="13" max="13" width="15.28515625" style="2" customWidth="1"/>
    <col min="14" max="16384" width="9.7109375" style="1"/>
  </cols>
  <sheetData>
    <row r="1" spans="1:17" ht="16.5">
      <c r="A1" s="114" t="s">
        <v>23</v>
      </c>
      <c r="B1" s="114"/>
      <c r="C1" s="114"/>
      <c r="D1" s="114"/>
      <c r="E1" s="114"/>
      <c r="F1" s="114"/>
      <c r="G1" s="114"/>
      <c r="H1" s="114"/>
      <c r="I1" s="20"/>
      <c r="J1" s="20"/>
      <c r="K1" s="8"/>
      <c r="L1" s="8"/>
      <c r="M1" s="9"/>
      <c r="N1" s="10"/>
      <c r="O1" s="10"/>
      <c r="P1" s="10"/>
      <c r="Q1" s="10"/>
    </row>
    <row r="2" spans="1:17" ht="68.099999999999994" customHeight="1">
      <c r="A2" s="126" t="s">
        <v>24</v>
      </c>
      <c r="B2" s="126"/>
      <c r="C2" s="126"/>
      <c r="D2" s="126"/>
      <c r="E2" s="126"/>
      <c r="F2" s="126"/>
      <c r="G2" s="126"/>
      <c r="H2" s="126"/>
      <c r="I2" s="3"/>
      <c r="J2" s="3"/>
      <c r="K2" s="11"/>
      <c r="L2" s="11"/>
      <c r="M2" s="12"/>
      <c r="N2" s="11"/>
      <c r="O2" s="11"/>
      <c r="P2" s="11"/>
      <c r="Q2" s="11"/>
    </row>
    <row r="3" spans="1:17" ht="81" customHeight="1">
      <c r="A3" s="127"/>
      <c r="B3" s="127"/>
      <c r="C3" s="127"/>
      <c r="D3" s="127"/>
      <c r="E3" s="127"/>
      <c r="F3" s="127"/>
      <c r="G3" s="127"/>
      <c r="H3" s="127"/>
      <c r="I3" s="3"/>
      <c r="J3" s="3"/>
      <c r="K3" s="6"/>
      <c r="L3" s="11"/>
      <c r="M3" s="12"/>
      <c r="N3" s="11"/>
      <c r="O3" s="11"/>
      <c r="P3" s="11"/>
      <c r="Q3" s="11"/>
    </row>
    <row r="4" spans="1:17" ht="6.75" customHeight="1">
      <c r="A4" s="4"/>
      <c r="B4" s="4"/>
      <c r="C4" s="21"/>
      <c r="D4" s="4"/>
      <c r="E4" s="4"/>
      <c r="F4" s="21"/>
      <c r="G4" s="4"/>
      <c r="H4" s="4"/>
      <c r="I4" s="3"/>
      <c r="J4" s="3"/>
      <c r="K4" s="6"/>
      <c r="L4" s="11"/>
      <c r="M4" s="12"/>
      <c r="N4" s="11"/>
      <c r="O4" s="11"/>
      <c r="P4" s="11"/>
      <c r="Q4" s="11"/>
    </row>
    <row r="5" spans="1:17" ht="106.5" customHeight="1">
      <c r="A5" s="42" t="s">
        <v>2</v>
      </c>
      <c r="B5" s="43" t="s">
        <v>57</v>
      </c>
      <c r="C5" s="31" t="s">
        <v>42</v>
      </c>
      <c r="D5" s="31" t="s">
        <v>27</v>
      </c>
      <c r="E5" s="5" t="s">
        <v>43</v>
      </c>
      <c r="F5" s="35" t="s">
        <v>56</v>
      </c>
      <c r="G5" s="35" t="s">
        <v>25</v>
      </c>
      <c r="H5" s="36" t="s">
        <v>47</v>
      </c>
      <c r="I5" s="6"/>
      <c r="K5" s="2"/>
      <c r="L5" s="2"/>
      <c r="M5" s="1"/>
    </row>
    <row r="6" spans="1:17" ht="61.5" customHeight="1">
      <c r="A6" s="51">
        <v>1</v>
      </c>
      <c r="B6" s="64" t="s">
        <v>65</v>
      </c>
      <c r="C6" s="47" t="s">
        <v>46</v>
      </c>
      <c r="D6" s="52" t="s">
        <v>69</v>
      </c>
      <c r="E6" s="47" t="s">
        <v>46</v>
      </c>
      <c r="F6" s="47" t="s">
        <v>46</v>
      </c>
      <c r="G6" s="47" t="s">
        <v>46</v>
      </c>
      <c r="H6" s="47" t="s">
        <v>46</v>
      </c>
      <c r="M6" s="1"/>
    </row>
    <row r="7" spans="1:17" ht="61.5" customHeight="1">
      <c r="A7" s="67">
        <v>2</v>
      </c>
      <c r="B7" s="54" t="s">
        <v>68</v>
      </c>
      <c r="C7" s="47" t="s">
        <v>46</v>
      </c>
      <c r="D7" s="67" t="s">
        <v>69</v>
      </c>
      <c r="E7" s="47" t="s">
        <v>46</v>
      </c>
      <c r="F7" s="47" t="s">
        <v>46</v>
      </c>
      <c r="G7" s="47" t="s">
        <v>46</v>
      </c>
      <c r="H7" s="47" t="s">
        <v>46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:H1"/>
    <mergeCell ref="A2:H2"/>
    <mergeCell ref="A3:H3"/>
  </mergeCells>
  <pageMargins left="0.25" right="0.25" top="0.75" bottom="0.75" header="0.3" footer="0.3"/>
  <pageSetup paperSize="9" scale="91" fitToHeight="0" pageOrder="overThenDown" orientation="landscape" verticalDpi="300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selection activeCell="H32" sqref="H32"/>
    </sheetView>
  </sheetViews>
  <sheetFormatPr defaultColWidth="9.140625" defaultRowHeight="12.75"/>
  <cols>
    <col min="2" max="2" width="19.42578125" customWidth="1"/>
    <col min="3" max="3" width="21.28515625" customWidth="1"/>
    <col min="4" max="4" width="16.5703125" customWidth="1"/>
    <col min="5" max="13" width="16.28515625" customWidth="1"/>
  </cols>
  <sheetData>
    <row r="1" spans="1:9" ht="15.75">
      <c r="A1" s="114" t="s">
        <v>26</v>
      </c>
      <c r="B1" s="114"/>
      <c r="C1" s="114"/>
      <c r="D1" s="114"/>
      <c r="E1" s="114"/>
      <c r="F1" s="114"/>
      <c r="G1" s="114"/>
      <c r="H1" s="114"/>
      <c r="I1" s="114"/>
    </row>
    <row r="3" spans="1:9">
      <c r="A3" s="128" t="s">
        <v>14</v>
      </c>
      <c r="B3" s="128"/>
      <c r="C3" s="128"/>
      <c r="D3" s="128"/>
      <c r="E3" s="128"/>
      <c r="F3" s="128"/>
      <c r="G3" s="128"/>
      <c r="H3" s="128"/>
      <c r="I3" s="128"/>
    </row>
  </sheetData>
  <mergeCells count="2">
    <mergeCell ref="A1:I1"/>
    <mergeCell ref="A3:I3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  <vt:lpstr>'Анализ рынка'!__xlnm.Print_Area</vt:lpstr>
      <vt:lpstr>'Итоговый расчет'!__xlnm.Print_Area</vt:lpstr>
      <vt:lpstr>'Расчет средневзвешенной цены'!__xlnm.Print_Area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2026-08-27T09:52:47Z</cp:lastPrinted>
  <dcterms:created xsi:type="dcterms:W3CDTF">2018-11-30T08:30:00Z</dcterms:created>
  <dcterms:modified xsi:type="dcterms:W3CDTF">2026-08-27T09:57:05Z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1049-11.2.0.9665</vt:lpwstr>
  </property>
</Properties>
</file>