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основание Н(М)ЦК" sheetId="1" state="visible" r:id="rId1"/>
  </sheets>
  <calcPr/>
</workbook>
</file>

<file path=xl/sharedStrings.xml><?xml version="1.0" encoding="utf-8"?>
<sst xmlns="http://schemas.openxmlformats.org/spreadsheetml/2006/main" count="44" uniqueCount="44">
  <si>
    <t xml:space="preserve">ПРИЛОЖЕНИЕ К ИЗВЕЩЕНИЮ ЭЛЕКТРОННОЙ ПРОЦЕДУРЫ
                                                                                                                                                                                                                      С ИСПОЛЬЗОВАНИЕМ ЕДИНОГО АГРЕГАТОРА                                                                                                                                                                                                                            ТОРГОВЛИ НА ПРАВО ЗАКЛЮЧЕНИЯ КОНТРАКТА
                                                                                                                                                                                                                                                          НА ОКАЗАНИЕ УСЛУГ ПО АРХИВНОМУ ХРАНЕНИЮ ДОКУМЕНТОВ                                
ИКЗ № 261780536502178050100100540780000000</t>
  </si>
  <si>
    <t xml:space="preserve">Предмет контракта:</t>
  </si>
  <si>
    <t xml:space="preserve">Оказание услуг по архивному хранению документов</t>
  </si>
  <si>
    <t xml:space="preserve">Дата подготовки обоснования начальной (максимальной) цены контракта: 18.05.2026 г.</t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</si>
  <si>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</t>
    </r>
    <r>
      <rPr>
        <b/>
        <sz val="12"/>
        <rFont val="Times New Roman"/>
      </rPr>
      <t xml:space="preserve">не применяется.</t>
    </r>
  </si>
  <si>
    <t xml:space="preserve">Используемый метод определения начальной (максимальной) цены контракта: метод сопоставимых рыночных цен (анализ рынка).в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</si>
  <si>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 xml:space="preserve"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заказчиком.
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</si>
  <si>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Значение «Рыночная стоимость» рассчитана по формуле: 
 где:
  - начальная (максимальная) цена единицы товара (работы, услуги),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информации. </t>
  </si>
  <si>
    <t xml:space="preserve">Таблица 2.7.31  п. 6, п. 7, п. 8, п. 9.  Приказ Россельхознадзора от 09.10.2015 № 686 "Об утверждении нормативных затрат на обеспечение функций территориальных управлений Россельхознадзора"</t>
  </si>
  <si>
    <t xml:space="preserve">Реквизиты запросов ценовой информации: № 0372100013226000105 от 06.05.2026 г.</t>
  </si>
  <si>
    <t xml:space="preserve">Таблица обоснования начальной (максимальной) цены контракта </t>
  </si>
  <si>
    <t xml:space="preserve">№ п/п</t>
  </si>
  <si>
    <t xml:space="preserve">Наименование товара, работы, услуги по КТРУ</t>
  </si>
  <si>
    <t xml:space="preserve">Наименование товара, работы, услуги, входящих в объект закупки</t>
  </si>
  <si>
    <t xml:space="preserve">Тип объекта закупки</t>
  </si>
  <si>
    <t xml:space="preserve">Единица измерения</t>
  </si>
  <si>
    <t xml:space="preserve">Кол-во &lt;Vi&gt;</t>
  </si>
  <si>
    <t xml:space="preserve">Цена за единицу измерения товара, работы, услуги ссогласно источникам ценовой информации, руб.</t>
  </si>
  <si>
    <t xml:space="preserve">Однородность совокупности значений выявленных цен, используемых в настоящем расчете</t>
  </si>
  <si>
    <t xml:space="preserve">Н(М)ЦК  
по позиции, руб.</t>
  </si>
  <si>
    <t xml:space="preserve">Цена за единицу с учетом приказа ФОИВ от 09.10.2015
№ 686 
(руб.) </t>
  </si>
  <si>
    <t xml:space="preserve">Н(М)ЦК  
по позиции, руб. (для закупки по п 4 статьи 93 Закона № 44-ФЗ)</t>
  </si>
  <si>
    <t xml:space="preserve">Итоговая Н(М)ЦК  цена по позиции, руб.*</t>
  </si>
  <si>
    <t xml:space="preserve">Источник №1 
Исх № 300-АС                   от 08.05.2026</t>
  </si>
  <si>
    <t xml:space="preserve">Источник №2 
Исх № б/н                       от 08.05.2026</t>
  </si>
  <si>
    <t xml:space="preserve">Источник №3
Исх № 21                       от 08.05.2026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</si>
  <si>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</si>
  <si>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</si>
  <si>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t xml:space="preserve">Коэффициент вариации V (%)           </t>
    </r>
    <r>
      <rPr>
        <i/>
        <sz val="12"/>
        <rFont val="Times New Roman"/>
      </rPr>
      <t xml:space="preserve">         (не должен превышать 33%)</t>
    </r>
  </si>
  <si>
    <t xml:space="preserve">Услуги архивов</t>
  </si>
  <si>
    <t xml:space="preserve">Услуги по архивному хранению документов </t>
  </si>
  <si>
    <t>Услуга</t>
  </si>
  <si>
    <t xml:space="preserve">Усл. ед.</t>
  </si>
  <si>
    <t xml:space="preserve">стоимость архивного хранение документов (периодичность; ежегодно) 
не более 1 в отношении 1 дела не более
111,96</t>
  </si>
  <si>
    <t xml:space="preserve">Выделение документов к постоянному и долговременному хранению</t>
  </si>
  <si>
    <t xml:space="preserve">стоимость выделения документов к постоянному и долговременному хранению не более 1 в отношении 1 дела объемом не более 250 листов не более 1 158,67 </t>
  </si>
  <si>
    <t xml:space="preserve">Выделение документов с истекшим сроком хранения к уничтожению</t>
  </si>
  <si>
    <t xml:space="preserve">стоимость выделения документов с истекшим сроком хранения к уничтожению не более 1 в отношении 1 дела объемом не более 250 листов не более 65,67</t>
  </si>
  <si>
    <t xml:space="preserve">Уничтожение документов с истекшим сроком хранения</t>
  </si>
  <si>
    <t xml:space="preserve">стоимость уничтожения документов с истекшим сроком хранения
не более 1 в отношении 1 дела не более 3,33</t>
  </si>
  <si>
    <t xml:space="preserve">Итоговая Начальная сумма цен указанных единиц*, руб.</t>
  </si>
  <si>
    <t xml:space="preserve">*При определении НМЦК контракта Заказчиком применяется приказ № 567,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</si>
  <si>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r>
      <rPr>
        <sz val="14"/>
        <rFont val="Times New Roman"/>
      </rPr>
      <t xml:space="preserve">Заказчиком установлено </t>
    </r>
    <r>
      <rPr>
        <b/>
        <sz val="14"/>
        <rFont val="Times New Roman"/>
      </rPr>
      <t xml:space="preserve">Максимальное значение цены Контракта</t>
    </r>
    <r>
      <rPr>
        <sz val="14"/>
        <rFont val="Times New Roman"/>
      </rPr>
      <t xml:space="preserve"> на оказание услуг по архивному хранению документов в сумме </t>
    </r>
    <r>
      <rPr>
        <b/>
        <sz val="14"/>
        <color theme="1" tint="0"/>
        <rFont val="Times New Roman"/>
      </rPr>
      <t xml:space="preserve">500 000,00 </t>
    </r>
    <r>
      <rPr>
        <b/>
        <sz val="14"/>
        <rFont val="Times New Roman"/>
      </rPr>
      <t>руб.</t>
    </r>
  </si>
  <si>
    <t xml:space="preserve">Работник Контрактной службы: 
Главный специалист-эксперт отдела экономики, 
финансов и государственных закупок ___________________________Н.В. Цыба
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</si>
</sst>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\ &quot;₽&quot;"/>
    <numFmt numFmtId="161" formatCode="#,##0.00;[Red]#,##0.00"/>
  </numFmts>
  <fonts count="7">
    <font>
      <sz val="10.000000"/>
      <color theme="1"/>
      <name val="Arial Cyr"/>
    </font>
    <font>
      <sz val="11.000000"/>
      <name val="Calibri"/>
    </font>
    <font>
      <sz val="14.000000"/>
      <name val="Times New Roman"/>
    </font>
    <font>
      <b/>
      <sz val="14.000000"/>
      <name val="Times New Roman"/>
    </font>
    <font>
      <sz val="12.000000"/>
      <name val="Times New Roman"/>
    </font>
    <font>
      <i/>
      <sz val="12.000000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49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center" vertical="distributed"/>
    </xf>
    <xf fontId="2" fillId="0" borderId="0" numFmtId="0" xfId="0" applyFont="1" applyAlignment="1">
      <alignment vertical="center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vertical="center" wrapText="1"/>
    </xf>
    <xf fontId="4" fillId="0" borderId="0" numFmtId="0" xfId="0" applyFont="1" applyAlignment="1">
      <alignment horizontal="left" vertical="center" wrapText="1"/>
    </xf>
    <xf fontId="4" fillId="0" borderId="0" numFmtId="0" xfId="0" applyFont="1" applyAlignment="1">
      <alignment horizontal="left" vertical="top" wrapText="1"/>
    </xf>
    <xf fontId="6" fillId="0" borderId="0" numFmtId="0" xfId="0" applyFont="1" applyAlignment="1">
      <alignment horizontal="center" wrapText="1"/>
    </xf>
    <xf fontId="6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wrapText="1"/>
    </xf>
    <xf fontId="4" fillId="0" borderId="1" numFmtId="0" xfId="0" applyFont="1" applyBorder="1" applyAlignment="1">
      <alignment horizontal="center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3" numFmtId="2" xfId="0" applyNumberFormat="1" applyFont="1" applyBorder="1" applyAlignment="1">
      <alignment horizontal="center" vertical="top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2" borderId="8" numFmtId="0" xfId="0" applyFont="1" applyFill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wrapText="1"/>
    </xf>
    <xf fontId="4" fillId="0" borderId="5" numFmtId="0" xfId="0" applyFont="1" applyBorder="1" applyAlignment="1">
      <alignment horizontal="center" wrapText="1"/>
    </xf>
    <xf fontId="4" fillId="0" borderId="9" numFmtId="0" xfId="0" applyFont="1" applyBorder="1" applyAlignment="1">
      <alignment horizontal="center" wrapText="1"/>
    </xf>
    <xf fontId="4" fillId="0" borderId="8" numFmtId="0" xfId="0" applyFont="1" applyBorder="1" applyAlignment="1">
      <alignment horizontal="center" wrapText="1"/>
    </xf>
    <xf fontId="4" fillId="3" borderId="8" numFmtId="0" xfId="0" applyFont="1" applyFill="1" applyBorder="1" applyAlignment="1">
      <alignment horizontal="center" wrapText="1"/>
    </xf>
    <xf fontId="4" fillId="0" borderId="11" numFmtId="0" xfId="0" applyFont="1" applyBorder="1" applyAlignment="1">
      <alignment horizontal="center" vertical="center" wrapText="1"/>
    </xf>
    <xf fontId="4" fillId="0" borderId="12" numFmtId="160" xfId="0" applyNumberFormat="1" applyFont="1" applyBorder="1" applyAlignment="1">
      <alignment horizontal="center" vertical="center" wrapText="1"/>
    </xf>
    <xf fontId="4" fillId="0" borderId="13" numFmtId="160" xfId="0" applyNumberFormat="1" applyFont="1" applyBorder="1" applyAlignment="1">
      <alignment horizontal="center" vertical="center" wrapText="1"/>
    </xf>
    <xf fontId="4" fillId="0" borderId="13" numFmtId="4" xfId="0" applyNumberFormat="1" applyFont="1" applyBorder="1" applyAlignment="1">
      <alignment horizontal="center" vertical="center" wrapText="1"/>
    </xf>
    <xf fontId="4" fillId="0" borderId="10" numFmtId="160" xfId="0" applyNumberFormat="1" applyFont="1" applyBorder="1" applyAlignment="1">
      <alignment horizontal="center" vertical="center" wrapText="1"/>
    </xf>
    <xf fontId="4" fillId="0" borderId="8" numFmtId="160" xfId="0" applyNumberFormat="1" applyFont="1" applyBorder="1" applyAlignment="1">
      <alignment horizontal="center" vertical="center" wrapText="1"/>
    </xf>
    <xf fontId="4" fillId="2" borderId="8" numFmtId="160" xfId="0" applyNumberFormat="1" applyFont="1" applyFill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2" fillId="0" borderId="0" numFmtId="160" xfId="0" applyNumberFormat="1" applyFont="1"/>
    <xf fontId="6" fillId="0" borderId="10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2" borderId="8" numFmtId="160" xfId="0" applyNumberFormat="1" applyFont="1" applyFill="1" applyBorder="1" applyAlignment="1">
      <alignment horizontal="center" vertical="center" wrapText="1"/>
    </xf>
    <xf fontId="3" fillId="0" borderId="6" numFmtId="161" xfId="0" applyNumberFormat="1" applyFont="1" applyBorder="1" applyAlignment="1">
      <alignment horizontal="center" wrapText="1"/>
    </xf>
    <xf fontId="2" fillId="0" borderId="0" numFmtId="0" xfId="0" applyFont="1" applyAlignment="1">
      <alignment horizontal="justify" vertical="center" wrapText="1"/>
    </xf>
    <xf fontId="2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justify" vertical="top" wrapText="1"/>
    </xf>
    <xf fontId="2" fillId="0" borderId="0" numFmt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16</xdr:col>
      <xdr:colOff>71667</xdr:colOff>
      <xdr:row>20</xdr:row>
      <xdr:rowOff>238277</xdr:rowOff>
    </xdr:from>
    <xdr:ext cx="187805" cy="266446"/>
    <xdr:sp>
      <xdr:nvSpPr>
        <xdr:cNvPr id="8" name="TextBox 7"/>
        <xdr:cNvSpPr txBox="1"/>
      </xdr:nvSpPr>
      <xdr:spPr bwMode="auto">
        <a:xfrm>
          <a:off x="21931541" y="12363449"/>
          <a:ext cx="187805" cy="26644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ru-RU"/>
        </a:p>
      </xdr:txBody>
    </xdr:sp>
    <xdr:clientData/>
  </xdr:oneCellAnchor>
  <xdr:oneCellAnchor>
    <xdr:from>
      <xdr:col>21</xdr:col>
      <xdr:colOff>106947</xdr:colOff>
      <xdr:row>0</xdr:row>
      <xdr:rowOff>0</xdr:rowOff>
    </xdr:from>
    <xdr:ext cx="184729" cy="264558"/>
    <xdr:sp>
      <xdr:nvSpPr>
        <xdr:cNvPr id="9" name="TextBox 8"/>
        <xdr:cNvSpPr txBox="1"/>
      </xdr:nvSpPr>
      <xdr:spPr bwMode="auto">
        <a:xfrm>
          <a:off x="26414996" y="0"/>
          <a:ext cx="184729" cy="264558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ru-RU"/>
        </a:p>
      </xdr:txBody>
    </xdr:sp>
    <xdr:clientData/>
  </xdr:oneCellAnchor>
  <xdr:twoCellAnchor editAs="twoCell">
    <xdr:from>
      <xdr:col>11</xdr:col>
      <xdr:colOff>19049</xdr:colOff>
      <xdr:row>14</xdr:row>
      <xdr:rowOff>828675</xdr:rowOff>
    </xdr:from>
    <xdr:to>
      <xdr:col>12</xdr:col>
      <xdr:colOff>0</xdr:colOff>
      <xdr:row>14</xdr:row>
      <xdr:rowOff>1181098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5563849" y="9467849"/>
          <a:ext cx="1200149" cy="352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9</xdr:col>
      <xdr:colOff>1276348</xdr:colOff>
      <xdr:row>14</xdr:row>
      <xdr:rowOff>657224</xdr:rowOff>
    </xdr:from>
    <xdr:to>
      <xdr:col>10</xdr:col>
      <xdr:colOff>1181098</xdr:colOff>
      <xdr:row>14</xdr:row>
      <xdr:rowOff>1085850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4106523" y="9296399"/>
          <a:ext cx="1181098" cy="428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8</xdr:row>
      <xdr:rowOff>66673</xdr:rowOff>
    </xdr:from>
    <xdr:to>
      <xdr:col>7</xdr:col>
      <xdr:colOff>400050</xdr:colOff>
      <xdr:row>8</xdr:row>
      <xdr:rowOff>667241</xdr:rowOff>
    </xdr:to>
    <xdr:pic>
      <xdr:nvPicPr>
        <xdr:cNvPr id="12" name="Рисунок 11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8639174" y="5448299"/>
          <a:ext cx="1781174" cy="600566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H23" activeCellId="0" sqref="H23"/>
    </sheetView>
  </sheetViews>
  <sheetFormatPr defaultRowHeight="12.75" customHeight="1"/>
  <cols>
    <col bestFit="1" customWidth="1" min="1" max="1" width="7.140625"/>
    <col customWidth="1" min="2" max="4" width="34.7109375"/>
    <col customWidth="1" min="5" max="5" width="9.7109375"/>
    <col customWidth="1" min="6" max="6" width="9.5703125"/>
    <col customWidth="1" min="7" max="7" width="19.7109375"/>
    <col customWidth="1" min="8" max="8" width="21.42578125"/>
    <col customWidth="1" min="9" max="9" width="20.7109375"/>
    <col customWidth="1" min="10" max="10" width="19.140625"/>
    <col customWidth="1" min="11" max="11" width="21.5703125"/>
    <col customWidth="1" min="12" max="12" width="18.28515625"/>
    <col customWidth="1" min="13" max="13" width="17.85546875"/>
    <col customWidth="1" min="14" max="14" width="29.421875"/>
    <col customWidth="1" min="15" max="15" width="17.85546875"/>
    <col customWidth="1" min="16" max="16" width="22.8515625"/>
    <col customWidth="1" min="17" max="17" width="15.7109375"/>
    <col customWidth="1" min="18" max="18" width="16.140625"/>
    <col customWidth="1" min="19" max="19" width="16.5703125"/>
    <col bestFit="1" customWidth="1" min="261" max="261" width="7.140625"/>
    <col customWidth="1" min="262" max="262" width="34.7109375"/>
    <col customWidth="1" min="263" max="263" width="9.7109375"/>
    <col customWidth="1" min="264" max="264" width="9.5703125"/>
    <col customWidth="1" min="265" max="265" width="19.7109375"/>
    <col customWidth="1" min="266" max="266" width="21.42578125"/>
    <col customWidth="1" min="267" max="267" width="20.7109375"/>
    <col customWidth="1" min="268" max="268" width="19.140625"/>
    <col customWidth="1" min="269" max="269" width="21.5703125"/>
    <col customWidth="1" min="270" max="270" width="18.28515625"/>
    <col customWidth="1" min="271" max="271" width="17.85546875"/>
    <col customWidth="1" min="272" max="272" width="42.7109375"/>
    <col customWidth="1" min="273" max="273" width="15.7109375"/>
    <col customWidth="1" min="274" max="274" width="16.140625"/>
    <col customWidth="1" min="275" max="275" width="16.5703125"/>
    <col bestFit="1" customWidth="1" min="517" max="517" width="7.140625"/>
    <col customWidth="1" min="518" max="518" width="34.7109375"/>
    <col customWidth="1" min="519" max="519" width="9.7109375"/>
    <col customWidth="1" min="520" max="520" width="9.5703125"/>
    <col customWidth="1" min="521" max="521" width="19.7109375"/>
    <col customWidth="1" min="522" max="522" width="21.42578125"/>
    <col customWidth="1" min="523" max="523" width="20.7109375"/>
    <col customWidth="1" min="524" max="524" width="19.140625"/>
    <col customWidth="1" min="525" max="525" width="21.5703125"/>
    <col customWidth="1" min="526" max="526" width="18.28515625"/>
    <col customWidth="1" min="527" max="527" width="17.85546875"/>
    <col customWidth="1" min="528" max="528" width="42.7109375"/>
    <col customWidth="1" min="529" max="529" width="15.7109375"/>
    <col customWidth="1" min="530" max="530" width="16.140625"/>
    <col customWidth="1" min="531" max="531" width="16.5703125"/>
    <col bestFit="1" customWidth="1" min="773" max="773" width="7.140625"/>
    <col customWidth="1" min="774" max="774" width="34.7109375"/>
    <col customWidth="1" min="775" max="775" width="9.7109375"/>
    <col customWidth="1" min="776" max="776" width="9.5703125"/>
    <col customWidth="1" min="777" max="777" width="19.7109375"/>
    <col customWidth="1" min="778" max="778" width="21.42578125"/>
    <col customWidth="1" min="779" max="779" width="20.7109375"/>
    <col customWidth="1" min="780" max="780" width="19.140625"/>
    <col customWidth="1" min="781" max="781" width="21.5703125"/>
    <col customWidth="1" min="782" max="782" width="18.28515625"/>
    <col customWidth="1" min="783" max="783" width="17.85546875"/>
    <col customWidth="1" min="784" max="784" width="42.7109375"/>
    <col customWidth="1" min="785" max="785" width="15.7109375"/>
    <col customWidth="1" min="786" max="786" width="16.140625"/>
    <col customWidth="1" min="787" max="787" width="16.5703125"/>
    <col bestFit="1" customWidth="1" min="1029" max="1029" width="7.140625"/>
    <col customWidth="1" min="1030" max="1030" width="34.7109375"/>
    <col customWidth="1" min="1031" max="1031" width="9.7109375"/>
    <col customWidth="1" min="1032" max="1032" width="9.5703125"/>
    <col customWidth="1" min="1033" max="1033" width="19.7109375"/>
    <col customWidth="1" min="1034" max="1034" width="21.42578125"/>
    <col customWidth="1" min="1035" max="1035" width="20.7109375"/>
    <col customWidth="1" min="1036" max="1036" width="19.140625"/>
    <col customWidth="1" min="1037" max="1037" width="21.5703125"/>
    <col customWidth="1" min="1038" max="1038" width="18.28515625"/>
    <col customWidth="1" min="1039" max="1039" width="17.85546875"/>
    <col customWidth="1" min="1040" max="1040" width="42.7109375"/>
    <col customWidth="1" min="1041" max="1041" width="15.7109375"/>
    <col customWidth="1" min="1042" max="1042" width="16.140625"/>
    <col customWidth="1" min="1043" max="1043" width="16.5703125"/>
    <col bestFit="1" customWidth="1" min="1285" max="1285" width="7.140625"/>
    <col customWidth="1" min="1286" max="1286" width="34.7109375"/>
    <col customWidth="1" min="1287" max="1287" width="9.7109375"/>
    <col customWidth="1" min="1288" max="1288" width="9.5703125"/>
    <col customWidth="1" min="1289" max="1289" width="19.7109375"/>
    <col customWidth="1" min="1290" max="1290" width="21.42578125"/>
    <col customWidth="1" min="1291" max="1291" width="20.7109375"/>
    <col customWidth="1" min="1292" max="1292" width="19.140625"/>
    <col customWidth="1" min="1293" max="1293" width="21.5703125"/>
    <col customWidth="1" min="1294" max="1294" width="18.28515625"/>
    <col customWidth="1" min="1295" max="1295" width="17.85546875"/>
    <col customWidth="1" min="1296" max="1296" width="42.7109375"/>
    <col customWidth="1" min="1297" max="1297" width="15.7109375"/>
    <col customWidth="1" min="1298" max="1298" width="16.140625"/>
    <col customWidth="1" min="1299" max="1299" width="16.5703125"/>
    <col bestFit="1" customWidth="1" min="1541" max="1541" width="7.140625"/>
    <col customWidth="1" min="1542" max="1542" width="34.7109375"/>
    <col customWidth="1" min="1543" max="1543" width="9.7109375"/>
    <col customWidth="1" min="1544" max="1544" width="9.5703125"/>
    <col customWidth="1" min="1545" max="1545" width="19.7109375"/>
    <col customWidth="1" min="1546" max="1546" width="21.42578125"/>
    <col customWidth="1" min="1547" max="1547" width="20.7109375"/>
    <col customWidth="1" min="1548" max="1548" width="19.140625"/>
    <col customWidth="1" min="1549" max="1549" width="21.5703125"/>
    <col customWidth="1" min="1550" max="1550" width="18.28515625"/>
    <col customWidth="1" min="1551" max="1551" width="17.85546875"/>
    <col customWidth="1" min="1552" max="1552" width="42.7109375"/>
    <col customWidth="1" min="1553" max="1553" width="15.7109375"/>
    <col customWidth="1" min="1554" max="1554" width="16.140625"/>
    <col customWidth="1" min="1555" max="1555" width="16.5703125"/>
    <col bestFit="1" customWidth="1" min="1797" max="1797" width="7.140625"/>
    <col customWidth="1" min="1798" max="1798" width="34.7109375"/>
    <col customWidth="1" min="1799" max="1799" width="9.7109375"/>
    <col customWidth="1" min="1800" max="1800" width="9.5703125"/>
    <col customWidth="1" min="1801" max="1801" width="19.7109375"/>
    <col customWidth="1" min="1802" max="1802" width="21.42578125"/>
    <col customWidth="1" min="1803" max="1803" width="20.7109375"/>
    <col customWidth="1" min="1804" max="1804" width="19.140625"/>
    <col customWidth="1" min="1805" max="1805" width="21.5703125"/>
    <col customWidth="1" min="1806" max="1806" width="18.28515625"/>
    <col customWidth="1" min="1807" max="1807" width="17.85546875"/>
    <col customWidth="1" min="1808" max="1808" width="42.7109375"/>
    <col customWidth="1" min="1809" max="1809" width="15.7109375"/>
    <col customWidth="1" min="1810" max="1810" width="16.140625"/>
    <col customWidth="1" min="1811" max="1811" width="16.5703125"/>
    <col bestFit="1" customWidth="1" min="2053" max="2053" width="7.140625"/>
    <col customWidth="1" min="2054" max="2054" width="34.7109375"/>
    <col customWidth="1" min="2055" max="2055" width="9.7109375"/>
    <col customWidth="1" min="2056" max="2056" width="9.5703125"/>
    <col customWidth="1" min="2057" max="2057" width="19.7109375"/>
    <col customWidth="1" min="2058" max="2058" width="21.42578125"/>
    <col customWidth="1" min="2059" max="2059" width="20.7109375"/>
    <col customWidth="1" min="2060" max="2060" width="19.140625"/>
    <col customWidth="1" min="2061" max="2061" width="21.5703125"/>
    <col customWidth="1" min="2062" max="2062" width="18.28515625"/>
    <col customWidth="1" min="2063" max="2063" width="17.85546875"/>
    <col customWidth="1" min="2064" max="2064" width="42.7109375"/>
    <col customWidth="1" min="2065" max="2065" width="15.7109375"/>
    <col customWidth="1" min="2066" max="2066" width="16.140625"/>
    <col customWidth="1" min="2067" max="2067" width="16.5703125"/>
    <col bestFit="1" customWidth="1" min="2309" max="2309" width="7.140625"/>
    <col customWidth="1" min="2310" max="2310" width="34.7109375"/>
    <col customWidth="1" min="2311" max="2311" width="9.7109375"/>
    <col customWidth="1" min="2312" max="2312" width="9.5703125"/>
    <col customWidth="1" min="2313" max="2313" width="19.7109375"/>
    <col customWidth="1" min="2314" max="2314" width="21.42578125"/>
    <col customWidth="1" min="2315" max="2315" width="20.7109375"/>
    <col customWidth="1" min="2316" max="2316" width="19.140625"/>
    <col customWidth="1" min="2317" max="2317" width="21.5703125"/>
    <col customWidth="1" min="2318" max="2318" width="18.28515625"/>
    <col customWidth="1" min="2319" max="2319" width="17.85546875"/>
    <col customWidth="1" min="2320" max="2320" width="42.7109375"/>
    <col customWidth="1" min="2321" max="2321" width="15.7109375"/>
    <col customWidth="1" min="2322" max="2322" width="16.140625"/>
    <col customWidth="1" min="2323" max="2323" width="16.5703125"/>
    <col bestFit="1" customWidth="1" min="2565" max="2565" width="7.140625"/>
    <col customWidth="1" min="2566" max="2566" width="34.7109375"/>
    <col customWidth="1" min="2567" max="2567" width="9.7109375"/>
    <col customWidth="1" min="2568" max="2568" width="9.5703125"/>
    <col customWidth="1" min="2569" max="2569" width="19.7109375"/>
    <col customWidth="1" min="2570" max="2570" width="21.42578125"/>
    <col customWidth="1" min="2571" max="2571" width="20.7109375"/>
    <col customWidth="1" min="2572" max="2572" width="19.140625"/>
    <col customWidth="1" min="2573" max="2573" width="21.5703125"/>
    <col customWidth="1" min="2574" max="2574" width="18.28515625"/>
    <col customWidth="1" min="2575" max="2575" width="17.85546875"/>
    <col customWidth="1" min="2576" max="2576" width="42.7109375"/>
    <col customWidth="1" min="2577" max="2577" width="15.7109375"/>
    <col customWidth="1" min="2578" max="2578" width="16.140625"/>
    <col customWidth="1" min="2579" max="2579" width="16.5703125"/>
    <col bestFit="1" customWidth="1" min="2821" max="2821" width="7.140625"/>
    <col customWidth="1" min="2822" max="2822" width="34.7109375"/>
    <col customWidth="1" min="2823" max="2823" width="9.7109375"/>
    <col customWidth="1" min="2824" max="2824" width="9.5703125"/>
    <col customWidth="1" min="2825" max="2825" width="19.7109375"/>
    <col customWidth="1" min="2826" max="2826" width="21.42578125"/>
    <col customWidth="1" min="2827" max="2827" width="20.7109375"/>
    <col customWidth="1" min="2828" max="2828" width="19.140625"/>
    <col customWidth="1" min="2829" max="2829" width="21.5703125"/>
    <col customWidth="1" min="2830" max="2830" width="18.28515625"/>
    <col customWidth="1" min="2831" max="2831" width="17.85546875"/>
    <col customWidth="1" min="2832" max="2832" width="42.7109375"/>
    <col customWidth="1" min="2833" max="2833" width="15.7109375"/>
    <col customWidth="1" min="2834" max="2834" width="16.140625"/>
    <col customWidth="1" min="2835" max="2835" width="16.5703125"/>
    <col bestFit="1" customWidth="1" min="3077" max="3077" width="7.140625"/>
    <col customWidth="1" min="3078" max="3078" width="34.7109375"/>
    <col customWidth="1" min="3079" max="3079" width="9.7109375"/>
    <col customWidth="1" min="3080" max="3080" width="9.5703125"/>
    <col customWidth="1" min="3081" max="3081" width="19.7109375"/>
    <col customWidth="1" min="3082" max="3082" width="21.42578125"/>
    <col customWidth="1" min="3083" max="3083" width="20.7109375"/>
    <col customWidth="1" min="3084" max="3084" width="19.140625"/>
    <col customWidth="1" min="3085" max="3085" width="21.5703125"/>
    <col customWidth="1" min="3086" max="3086" width="18.28515625"/>
    <col customWidth="1" min="3087" max="3087" width="17.85546875"/>
    <col customWidth="1" min="3088" max="3088" width="42.7109375"/>
    <col customWidth="1" min="3089" max="3089" width="15.7109375"/>
    <col customWidth="1" min="3090" max="3090" width="16.140625"/>
    <col customWidth="1" min="3091" max="3091" width="16.5703125"/>
    <col bestFit="1" customWidth="1" min="3333" max="3333" width="7.140625"/>
    <col customWidth="1" min="3334" max="3334" width="34.7109375"/>
    <col customWidth="1" min="3335" max="3335" width="9.7109375"/>
    <col customWidth="1" min="3336" max="3336" width="9.5703125"/>
    <col customWidth="1" min="3337" max="3337" width="19.7109375"/>
    <col customWidth="1" min="3338" max="3338" width="21.42578125"/>
    <col customWidth="1" min="3339" max="3339" width="20.7109375"/>
    <col customWidth="1" min="3340" max="3340" width="19.140625"/>
    <col customWidth="1" min="3341" max="3341" width="21.5703125"/>
    <col customWidth="1" min="3342" max="3342" width="18.28515625"/>
    <col customWidth="1" min="3343" max="3343" width="17.85546875"/>
    <col customWidth="1" min="3344" max="3344" width="42.7109375"/>
    <col customWidth="1" min="3345" max="3345" width="15.7109375"/>
    <col customWidth="1" min="3346" max="3346" width="16.140625"/>
    <col customWidth="1" min="3347" max="3347" width="16.5703125"/>
    <col bestFit="1" customWidth="1" min="3589" max="3589" width="7.140625"/>
    <col customWidth="1" min="3590" max="3590" width="34.7109375"/>
    <col customWidth="1" min="3591" max="3591" width="9.7109375"/>
    <col customWidth="1" min="3592" max="3592" width="9.5703125"/>
    <col customWidth="1" min="3593" max="3593" width="19.7109375"/>
    <col customWidth="1" min="3594" max="3594" width="21.42578125"/>
    <col customWidth="1" min="3595" max="3595" width="20.7109375"/>
    <col customWidth="1" min="3596" max="3596" width="19.140625"/>
    <col customWidth="1" min="3597" max="3597" width="21.5703125"/>
    <col customWidth="1" min="3598" max="3598" width="18.28515625"/>
    <col customWidth="1" min="3599" max="3599" width="17.85546875"/>
    <col customWidth="1" min="3600" max="3600" width="42.7109375"/>
    <col customWidth="1" min="3601" max="3601" width="15.7109375"/>
    <col customWidth="1" min="3602" max="3602" width="16.140625"/>
    <col customWidth="1" min="3603" max="3603" width="16.5703125"/>
    <col bestFit="1" customWidth="1" min="3845" max="3845" width="7.140625"/>
    <col customWidth="1" min="3846" max="3846" width="34.7109375"/>
    <col customWidth="1" min="3847" max="3847" width="9.7109375"/>
    <col customWidth="1" min="3848" max="3848" width="9.5703125"/>
    <col customWidth="1" min="3849" max="3849" width="19.7109375"/>
    <col customWidth="1" min="3850" max="3850" width="21.42578125"/>
    <col customWidth="1" min="3851" max="3851" width="20.7109375"/>
    <col customWidth="1" min="3852" max="3852" width="19.140625"/>
    <col customWidth="1" min="3853" max="3853" width="21.5703125"/>
    <col customWidth="1" min="3854" max="3854" width="18.28515625"/>
    <col customWidth="1" min="3855" max="3855" width="17.85546875"/>
    <col customWidth="1" min="3856" max="3856" width="42.7109375"/>
    <col customWidth="1" min="3857" max="3857" width="15.7109375"/>
    <col customWidth="1" min="3858" max="3858" width="16.140625"/>
    <col customWidth="1" min="3859" max="3859" width="16.5703125"/>
    <col bestFit="1" customWidth="1" min="4101" max="4101" width="7.140625"/>
    <col customWidth="1" min="4102" max="4102" width="34.7109375"/>
    <col customWidth="1" min="4103" max="4103" width="9.7109375"/>
    <col customWidth="1" min="4104" max="4104" width="9.5703125"/>
    <col customWidth="1" min="4105" max="4105" width="19.7109375"/>
    <col customWidth="1" min="4106" max="4106" width="21.42578125"/>
    <col customWidth="1" min="4107" max="4107" width="20.7109375"/>
    <col customWidth="1" min="4108" max="4108" width="19.140625"/>
    <col customWidth="1" min="4109" max="4109" width="21.5703125"/>
    <col customWidth="1" min="4110" max="4110" width="18.28515625"/>
    <col customWidth="1" min="4111" max="4111" width="17.85546875"/>
    <col customWidth="1" min="4112" max="4112" width="42.7109375"/>
    <col customWidth="1" min="4113" max="4113" width="15.7109375"/>
    <col customWidth="1" min="4114" max="4114" width="16.140625"/>
    <col customWidth="1" min="4115" max="4115" width="16.5703125"/>
    <col bestFit="1" customWidth="1" min="4357" max="4357" width="7.140625"/>
    <col customWidth="1" min="4358" max="4358" width="34.7109375"/>
    <col customWidth="1" min="4359" max="4359" width="9.7109375"/>
    <col customWidth="1" min="4360" max="4360" width="9.5703125"/>
    <col customWidth="1" min="4361" max="4361" width="19.7109375"/>
    <col customWidth="1" min="4362" max="4362" width="21.42578125"/>
    <col customWidth="1" min="4363" max="4363" width="20.7109375"/>
    <col customWidth="1" min="4364" max="4364" width="19.140625"/>
    <col customWidth="1" min="4365" max="4365" width="21.5703125"/>
    <col customWidth="1" min="4366" max="4366" width="18.28515625"/>
    <col customWidth="1" min="4367" max="4367" width="17.85546875"/>
    <col customWidth="1" min="4368" max="4368" width="42.7109375"/>
    <col customWidth="1" min="4369" max="4369" width="15.7109375"/>
    <col customWidth="1" min="4370" max="4370" width="16.140625"/>
    <col customWidth="1" min="4371" max="4371" width="16.5703125"/>
    <col bestFit="1" customWidth="1" min="4613" max="4613" width="7.140625"/>
    <col customWidth="1" min="4614" max="4614" width="34.7109375"/>
    <col customWidth="1" min="4615" max="4615" width="9.7109375"/>
    <col customWidth="1" min="4616" max="4616" width="9.5703125"/>
    <col customWidth="1" min="4617" max="4617" width="19.7109375"/>
    <col customWidth="1" min="4618" max="4618" width="21.42578125"/>
    <col customWidth="1" min="4619" max="4619" width="20.7109375"/>
    <col customWidth="1" min="4620" max="4620" width="19.140625"/>
    <col customWidth="1" min="4621" max="4621" width="21.5703125"/>
    <col customWidth="1" min="4622" max="4622" width="18.28515625"/>
    <col customWidth="1" min="4623" max="4623" width="17.85546875"/>
    <col customWidth="1" min="4624" max="4624" width="42.7109375"/>
    <col customWidth="1" min="4625" max="4625" width="15.7109375"/>
    <col customWidth="1" min="4626" max="4626" width="16.140625"/>
    <col customWidth="1" min="4627" max="4627" width="16.5703125"/>
    <col bestFit="1" customWidth="1" min="4869" max="4869" width="7.140625"/>
    <col customWidth="1" min="4870" max="4870" width="34.7109375"/>
    <col customWidth="1" min="4871" max="4871" width="9.7109375"/>
    <col customWidth="1" min="4872" max="4872" width="9.5703125"/>
    <col customWidth="1" min="4873" max="4873" width="19.7109375"/>
    <col customWidth="1" min="4874" max="4874" width="21.42578125"/>
    <col customWidth="1" min="4875" max="4875" width="20.7109375"/>
    <col customWidth="1" min="4876" max="4876" width="19.140625"/>
    <col customWidth="1" min="4877" max="4877" width="21.5703125"/>
    <col customWidth="1" min="4878" max="4878" width="18.28515625"/>
    <col customWidth="1" min="4879" max="4879" width="17.85546875"/>
    <col customWidth="1" min="4880" max="4880" width="42.7109375"/>
    <col customWidth="1" min="4881" max="4881" width="15.7109375"/>
    <col customWidth="1" min="4882" max="4882" width="16.140625"/>
    <col customWidth="1" min="4883" max="4883" width="16.5703125"/>
    <col bestFit="1" customWidth="1" min="5125" max="5125" width="7.140625"/>
    <col customWidth="1" min="5126" max="5126" width="34.7109375"/>
    <col customWidth="1" min="5127" max="5127" width="9.7109375"/>
    <col customWidth="1" min="5128" max="5128" width="9.5703125"/>
    <col customWidth="1" min="5129" max="5129" width="19.7109375"/>
    <col customWidth="1" min="5130" max="5130" width="21.42578125"/>
    <col customWidth="1" min="5131" max="5131" width="20.7109375"/>
    <col customWidth="1" min="5132" max="5132" width="19.140625"/>
    <col customWidth="1" min="5133" max="5133" width="21.5703125"/>
    <col customWidth="1" min="5134" max="5134" width="18.28515625"/>
    <col customWidth="1" min="5135" max="5135" width="17.85546875"/>
    <col customWidth="1" min="5136" max="5136" width="42.7109375"/>
    <col customWidth="1" min="5137" max="5137" width="15.7109375"/>
    <col customWidth="1" min="5138" max="5138" width="16.140625"/>
    <col customWidth="1" min="5139" max="5139" width="16.5703125"/>
    <col bestFit="1" customWidth="1" min="5381" max="5381" width="7.140625"/>
    <col customWidth="1" min="5382" max="5382" width="34.7109375"/>
    <col customWidth="1" min="5383" max="5383" width="9.7109375"/>
    <col customWidth="1" min="5384" max="5384" width="9.5703125"/>
    <col customWidth="1" min="5385" max="5385" width="19.7109375"/>
    <col customWidth="1" min="5386" max="5386" width="21.42578125"/>
    <col customWidth="1" min="5387" max="5387" width="20.7109375"/>
    <col customWidth="1" min="5388" max="5388" width="19.140625"/>
    <col customWidth="1" min="5389" max="5389" width="21.5703125"/>
    <col customWidth="1" min="5390" max="5390" width="18.28515625"/>
    <col customWidth="1" min="5391" max="5391" width="17.85546875"/>
    <col customWidth="1" min="5392" max="5392" width="42.7109375"/>
    <col customWidth="1" min="5393" max="5393" width="15.7109375"/>
    <col customWidth="1" min="5394" max="5394" width="16.140625"/>
    <col customWidth="1" min="5395" max="5395" width="16.5703125"/>
    <col bestFit="1" customWidth="1" min="5637" max="5637" width="7.140625"/>
    <col customWidth="1" min="5638" max="5638" width="34.7109375"/>
    <col customWidth="1" min="5639" max="5639" width="9.7109375"/>
    <col customWidth="1" min="5640" max="5640" width="9.5703125"/>
    <col customWidth="1" min="5641" max="5641" width="19.7109375"/>
    <col customWidth="1" min="5642" max="5642" width="21.42578125"/>
    <col customWidth="1" min="5643" max="5643" width="20.7109375"/>
    <col customWidth="1" min="5644" max="5644" width="19.140625"/>
    <col customWidth="1" min="5645" max="5645" width="21.5703125"/>
    <col customWidth="1" min="5646" max="5646" width="18.28515625"/>
    <col customWidth="1" min="5647" max="5647" width="17.85546875"/>
    <col customWidth="1" min="5648" max="5648" width="42.7109375"/>
    <col customWidth="1" min="5649" max="5649" width="15.7109375"/>
    <col customWidth="1" min="5650" max="5650" width="16.140625"/>
    <col customWidth="1" min="5651" max="5651" width="16.5703125"/>
    <col bestFit="1" customWidth="1" min="5893" max="5893" width="7.140625"/>
    <col customWidth="1" min="5894" max="5894" width="34.7109375"/>
    <col customWidth="1" min="5895" max="5895" width="9.7109375"/>
    <col customWidth="1" min="5896" max="5896" width="9.5703125"/>
    <col customWidth="1" min="5897" max="5897" width="19.7109375"/>
    <col customWidth="1" min="5898" max="5898" width="21.42578125"/>
    <col customWidth="1" min="5899" max="5899" width="20.7109375"/>
    <col customWidth="1" min="5900" max="5900" width="19.140625"/>
    <col customWidth="1" min="5901" max="5901" width="21.5703125"/>
    <col customWidth="1" min="5902" max="5902" width="18.28515625"/>
    <col customWidth="1" min="5903" max="5903" width="17.85546875"/>
    <col customWidth="1" min="5904" max="5904" width="42.7109375"/>
    <col customWidth="1" min="5905" max="5905" width="15.7109375"/>
    <col customWidth="1" min="5906" max="5906" width="16.140625"/>
    <col customWidth="1" min="5907" max="5907" width="16.5703125"/>
    <col bestFit="1" customWidth="1" min="6149" max="6149" width="7.140625"/>
    <col customWidth="1" min="6150" max="6150" width="34.7109375"/>
    <col customWidth="1" min="6151" max="6151" width="9.7109375"/>
    <col customWidth="1" min="6152" max="6152" width="9.5703125"/>
    <col customWidth="1" min="6153" max="6153" width="19.7109375"/>
    <col customWidth="1" min="6154" max="6154" width="21.42578125"/>
    <col customWidth="1" min="6155" max="6155" width="20.7109375"/>
    <col customWidth="1" min="6156" max="6156" width="19.140625"/>
    <col customWidth="1" min="6157" max="6157" width="21.5703125"/>
    <col customWidth="1" min="6158" max="6158" width="18.28515625"/>
    <col customWidth="1" min="6159" max="6159" width="17.85546875"/>
    <col customWidth="1" min="6160" max="6160" width="42.7109375"/>
    <col customWidth="1" min="6161" max="6161" width="15.7109375"/>
    <col customWidth="1" min="6162" max="6162" width="16.140625"/>
    <col customWidth="1" min="6163" max="6163" width="16.5703125"/>
    <col bestFit="1" customWidth="1" min="6405" max="6405" width="7.140625"/>
    <col customWidth="1" min="6406" max="6406" width="34.7109375"/>
    <col customWidth="1" min="6407" max="6407" width="9.7109375"/>
    <col customWidth="1" min="6408" max="6408" width="9.5703125"/>
    <col customWidth="1" min="6409" max="6409" width="19.7109375"/>
    <col customWidth="1" min="6410" max="6410" width="21.42578125"/>
    <col customWidth="1" min="6411" max="6411" width="20.7109375"/>
    <col customWidth="1" min="6412" max="6412" width="19.140625"/>
    <col customWidth="1" min="6413" max="6413" width="21.5703125"/>
    <col customWidth="1" min="6414" max="6414" width="18.28515625"/>
    <col customWidth="1" min="6415" max="6415" width="17.85546875"/>
    <col customWidth="1" min="6416" max="6416" width="42.7109375"/>
    <col customWidth="1" min="6417" max="6417" width="15.7109375"/>
    <col customWidth="1" min="6418" max="6418" width="16.140625"/>
    <col customWidth="1" min="6419" max="6419" width="16.5703125"/>
    <col bestFit="1" customWidth="1" min="6661" max="6661" width="7.140625"/>
    <col customWidth="1" min="6662" max="6662" width="34.7109375"/>
    <col customWidth="1" min="6663" max="6663" width="9.7109375"/>
    <col customWidth="1" min="6664" max="6664" width="9.5703125"/>
    <col customWidth="1" min="6665" max="6665" width="19.7109375"/>
    <col customWidth="1" min="6666" max="6666" width="21.42578125"/>
    <col customWidth="1" min="6667" max="6667" width="20.7109375"/>
    <col customWidth="1" min="6668" max="6668" width="19.140625"/>
    <col customWidth="1" min="6669" max="6669" width="21.5703125"/>
    <col customWidth="1" min="6670" max="6670" width="18.28515625"/>
    <col customWidth="1" min="6671" max="6671" width="17.85546875"/>
    <col customWidth="1" min="6672" max="6672" width="42.7109375"/>
    <col customWidth="1" min="6673" max="6673" width="15.7109375"/>
    <col customWidth="1" min="6674" max="6674" width="16.140625"/>
    <col customWidth="1" min="6675" max="6675" width="16.5703125"/>
    <col bestFit="1" customWidth="1" min="6917" max="6917" width="7.140625"/>
    <col customWidth="1" min="6918" max="6918" width="34.7109375"/>
    <col customWidth="1" min="6919" max="6919" width="9.7109375"/>
    <col customWidth="1" min="6920" max="6920" width="9.5703125"/>
    <col customWidth="1" min="6921" max="6921" width="19.7109375"/>
    <col customWidth="1" min="6922" max="6922" width="21.42578125"/>
    <col customWidth="1" min="6923" max="6923" width="20.7109375"/>
    <col customWidth="1" min="6924" max="6924" width="19.140625"/>
    <col customWidth="1" min="6925" max="6925" width="21.5703125"/>
    <col customWidth="1" min="6926" max="6926" width="18.28515625"/>
    <col customWidth="1" min="6927" max="6927" width="17.85546875"/>
    <col customWidth="1" min="6928" max="6928" width="42.7109375"/>
    <col customWidth="1" min="6929" max="6929" width="15.7109375"/>
    <col customWidth="1" min="6930" max="6930" width="16.140625"/>
    <col customWidth="1" min="6931" max="6931" width="16.5703125"/>
    <col bestFit="1" customWidth="1" min="7173" max="7173" width="7.140625"/>
    <col customWidth="1" min="7174" max="7174" width="34.7109375"/>
    <col customWidth="1" min="7175" max="7175" width="9.7109375"/>
    <col customWidth="1" min="7176" max="7176" width="9.5703125"/>
    <col customWidth="1" min="7177" max="7177" width="19.7109375"/>
    <col customWidth="1" min="7178" max="7178" width="21.42578125"/>
    <col customWidth="1" min="7179" max="7179" width="20.7109375"/>
    <col customWidth="1" min="7180" max="7180" width="19.140625"/>
    <col customWidth="1" min="7181" max="7181" width="21.5703125"/>
    <col customWidth="1" min="7182" max="7182" width="18.28515625"/>
    <col customWidth="1" min="7183" max="7183" width="17.85546875"/>
    <col customWidth="1" min="7184" max="7184" width="42.7109375"/>
    <col customWidth="1" min="7185" max="7185" width="15.7109375"/>
    <col customWidth="1" min="7186" max="7186" width="16.140625"/>
    <col customWidth="1" min="7187" max="7187" width="16.5703125"/>
    <col bestFit="1" customWidth="1" min="7429" max="7429" width="7.140625"/>
    <col customWidth="1" min="7430" max="7430" width="34.7109375"/>
    <col customWidth="1" min="7431" max="7431" width="9.7109375"/>
    <col customWidth="1" min="7432" max="7432" width="9.5703125"/>
    <col customWidth="1" min="7433" max="7433" width="19.7109375"/>
    <col customWidth="1" min="7434" max="7434" width="21.42578125"/>
    <col customWidth="1" min="7435" max="7435" width="20.7109375"/>
    <col customWidth="1" min="7436" max="7436" width="19.140625"/>
    <col customWidth="1" min="7437" max="7437" width="21.5703125"/>
    <col customWidth="1" min="7438" max="7438" width="18.28515625"/>
    <col customWidth="1" min="7439" max="7439" width="17.85546875"/>
    <col customWidth="1" min="7440" max="7440" width="42.7109375"/>
    <col customWidth="1" min="7441" max="7441" width="15.7109375"/>
    <col customWidth="1" min="7442" max="7442" width="16.140625"/>
    <col customWidth="1" min="7443" max="7443" width="16.5703125"/>
    <col bestFit="1" customWidth="1" min="7685" max="7685" width="7.140625"/>
    <col customWidth="1" min="7686" max="7686" width="34.7109375"/>
    <col customWidth="1" min="7687" max="7687" width="9.7109375"/>
    <col customWidth="1" min="7688" max="7688" width="9.5703125"/>
    <col customWidth="1" min="7689" max="7689" width="19.7109375"/>
    <col customWidth="1" min="7690" max="7690" width="21.42578125"/>
    <col customWidth="1" min="7691" max="7691" width="20.7109375"/>
    <col customWidth="1" min="7692" max="7692" width="19.140625"/>
    <col customWidth="1" min="7693" max="7693" width="21.5703125"/>
    <col customWidth="1" min="7694" max="7694" width="18.28515625"/>
    <col customWidth="1" min="7695" max="7695" width="17.85546875"/>
    <col customWidth="1" min="7696" max="7696" width="42.7109375"/>
    <col customWidth="1" min="7697" max="7697" width="15.7109375"/>
    <col customWidth="1" min="7698" max="7698" width="16.140625"/>
    <col customWidth="1" min="7699" max="7699" width="16.5703125"/>
    <col bestFit="1" customWidth="1" min="7941" max="7941" width="7.140625"/>
    <col customWidth="1" min="7942" max="7942" width="34.7109375"/>
    <col customWidth="1" min="7943" max="7943" width="9.7109375"/>
    <col customWidth="1" min="7944" max="7944" width="9.5703125"/>
    <col customWidth="1" min="7945" max="7945" width="19.7109375"/>
    <col customWidth="1" min="7946" max="7946" width="21.42578125"/>
    <col customWidth="1" min="7947" max="7947" width="20.7109375"/>
    <col customWidth="1" min="7948" max="7948" width="19.140625"/>
    <col customWidth="1" min="7949" max="7949" width="21.5703125"/>
    <col customWidth="1" min="7950" max="7950" width="18.28515625"/>
    <col customWidth="1" min="7951" max="7951" width="17.85546875"/>
    <col customWidth="1" min="7952" max="7952" width="42.7109375"/>
    <col customWidth="1" min="7953" max="7953" width="15.7109375"/>
    <col customWidth="1" min="7954" max="7954" width="16.140625"/>
    <col customWidth="1" min="7955" max="7955" width="16.5703125"/>
    <col bestFit="1" customWidth="1" min="8197" max="8197" width="7.140625"/>
    <col customWidth="1" min="8198" max="8198" width="34.7109375"/>
    <col customWidth="1" min="8199" max="8199" width="9.7109375"/>
    <col customWidth="1" min="8200" max="8200" width="9.5703125"/>
    <col customWidth="1" min="8201" max="8201" width="19.7109375"/>
    <col customWidth="1" min="8202" max="8202" width="21.42578125"/>
    <col customWidth="1" min="8203" max="8203" width="20.7109375"/>
    <col customWidth="1" min="8204" max="8204" width="19.140625"/>
    <col customWidth="1" min="8205" max="8205" width="21.5703125"/>
    <col customWidth="1" min="8206" max="8206" width="18.28515625"/>
    <col customWidth="1" min="8207" max="8207" width="17.85546875"/>
    <col customWidth="1" min="8208" max="8208" width="42.7109375"/>
    <col customWidth="1" min="8209" max="8209" width="15.7109375"/>
    <col customWidth="1" min="8210" max="8210" width="16.140625"/>
    <col customWidth="1" min="8211" max="8211" width="16.5703125"/>
    <col bestFit="1" customWidth="1" min="8453" max="8453" width="7.140625"/>
    <col customWidth="1" min="8454" max="8454" width="34.7109375"/>
    <col customWidth="1" min="8455" max="8455" width="9.7109375"/>
    <col customWidth="1" min="8456" max="8456" width="9.5703125"/>
    <col customWidth="1" min="8457" max="8457" width="19.7109375"/>
    <col customWidth="1" min="8458" max="8458" width="21.42578125"/>
    <col customWidth="1" min="8459" max="8459" width="20.7109375"/>
    <col customWidth="1" min="8460" max="8460" width="19.140625"/>
    <col customWidth="1" min="8461" max="8461" width="21.5703125"/>
    <col customWidth="1" min="8462" max="8462" width="18.28515625"/>
    <col customWidth="1" min="8463" max="8463" width="17.85546875"/>
    <col customWidth="1" min="8464" max="8464" width="42.7109375"/>
    <col customWidth="1" min="8465" max="8465" width="15.7109375"/>
    <col customWidth="1" min="8466" max="8466" width="16.140625"/>
    <col customWidth="1" min="8467" max="8467" width="16.5703125"/>
    <col bestFit="1" customWidth="1" min="8709" max="8709" width="7.140625"/>
    <col customWidth="1" min="8710" max="8710" width="34.7109375"/>
    <col customWidth="1" min="8711" max="8711" width="9.7109375"/>
    <col customWidth="1" min="8712" max="8712" width="9.5703125"/>
    <col customWidth="1" min="8713" max="8713" width="19.7109375"/>
    <col customWidth="1" min="8714" max="8714" width="21.42578125"/>
    <col customWidth="1" min="8715" max="8715" width="20.7109375"/>
    <col customWidth="1" min="8716" max="8716" width="19.140625"/>
    <col customWidth="1" min="8717" max="8717" width="21.5703125"/>
    <col customWidth="1" min="8718" max="8718" width="18.28515625"/>
    <col customWidth="1" min="8719" max="8719" width="17.85546875"/>
    <col customWidth="1" min="8720" max="8720" width="42.7109375"/>
    <col customWidth="1" min="8721" max="8721" width="15.7109375"/>
    <col customWidth="1" min="8722" max="8722" width="16.140625"/>
    <col customWidth="1" min="8723" max="8723" width="16.5703125"/>
    <col bestFit="1" customWidth="1" min="8965" max="8965" width="7.140625"/>
    <col customWidth="1" min="8966" max="8966" width="34.7109375"/>
    <col customWidth="1" min="8967" max="8967" width="9.7109375"/>
    <col customWidth="1" min="8968" max="8968" width="9.5703125"/>
    <col customWidth="1" min="8969" max="8969" width="19.7109375"/>
    <col customWidth="1" min="8970" max="8970" width="21.42578125"/>
    <col customWidth="1" min="8971" max="8971" width="20.7109375"/>
    <col customWidth="1" min="8972" max="8972" width="19.140625"/>
    <col customWidth="1" min="8973" max="8973" width="21.5703125"/>
    <col customWidth="1" min="8974" max="8974" width="18.28515625"/>
    <col customWidth="1" min="8975" max="8975" width="17.85546875"/>
    <col customWidth="1" min="8976" max="8976" width="42.7109375"/>
    <col customWidth="1" min="8977" max="8977" width="15.7109375"/>
    <col customWidth="1" min="8978" max="8978" width="16.140625"/>
    <col customWidth="1" min="8979" max="8979" width="16.5703125"/>
    <col bestFit="1" customWidth="1" min="9221" max="9221" width="7.140625"/>
    <col customWidth="1" min="9222" max="9222" width="34.7109375"/>
    <col customWidth="1" min="9223" max="9223" width="9.7109375"/>
    <col customWidth="1" min="9224" max="9224" width="9.5703125"/>
    <col customWidth="1" min="9225" max="9225" width="19.7109375"/>
    <col customWidth="1" min="9226" max="9226" width="21.42578125"/>
    <col customWidth="1" min="9227" max="9227" width="20.7109375"/>
    <col customWidth="1" min="9228" max="9228" width="19.140625"/>
    <col customWidth="1" min="9229" max="9229" width="21.5703125"/>
    <col customWidth="1" min="9230" max="9230" width="18.28515625"/>
    <col customWidth="1" min="9231" max="9231" width="17.85546875"/>
    <col customWidth="1" min="9232" max="9232" width="42.7109375"/>
    <col customWidth="1" min="9233" max="9233" width="15.7109375"/>
    <col customWidth="1" min="9234" max="9234" width="16.140625"/>
    <col customWidth="1" min="9235" max="9235" width="16.5703125"/>
    <col bestFit="1" customWidth="1" min="9477" max="9477" width="7.140625"/>
    <col customWidth="1" min="9478" max="9478" width="34.7109375"/>
    <col customWidth="1" min="9479" max="9479" width="9.7109375"/>
    <col customWidth="1" min="9480" max="9480" width="9.5703125"/>
    <col customWidth="1" min="9481" max="9481" width="19.7109375"/>
    <col customWidth="1" min="9482" max="9482" width="21.42578125"/>
    <col customWidth="1" min="9483" max="9483" width="20.7109375"/>
    <col customWidth="1" min="9484" max="9484" width="19.140625"/>
    <col customWidth="1" min="9485" max="9485" width="21.5703125"/>
    <col customWidth="1" min="9486" max="9486" width="18.28515625"/>
    <col customWidth="1" min="9487" max="9487" width="17.85546875"/>
    <col customWidth="1" min="9488" max="9488" width="42.7109375"/>
    <col customWidth="1" min="9489" max="9489" width="15.7109375"/>
    <col customWidth="1" min="9490" max="9490" width="16.140625"/>
    <col customWidth="1" min="9491" max="9491" width="16.5703125"/>
    <col bestFit="1" customWidth="1" min="9733" max="9733" width="7.140625"/>
    <col customWidth="1" min="9734" max="9734" width="34.7109375"/>
    <col customWidth="1" min="9735" max="9735" width="9.7109375"/>
    <col customWidth="1" min="9736" max="9736" width="9.5703125"/>
    <col customWidth="1" min="9737" max="9737" width="19.7109375"/>
    <col customWidth="1" min="9738" max="9738" width="21.42578125"/>
    <col customWidth="1" min="9739" max="9739" width="20.7109375"/>
    <col customWidth="1" min="9740" max="9740" width="19.140625"/>
    <col customWidth="1" min="9741" max="9741" width="21.5703125"/>
    <col customWidth="1" min="9742" max="9742" width="18.28515625"/>
    <col customWidth="1" min="9743" max="9743" width="17.85546875"/>
    <col customWidth="1" min="9744" max="9744" width="42.7109375"/>
    <col customWidth="1" min="9745" max="9745" width="15.7109375"/>
    <col customWidth="1" min="9746" max="9746" width="16.140625"/>
    <col customWidth="1" min="9747" max="9747" width="16.5703125"/>
    <col bestFit="1" customWidth="1" min="9989" max="9989" width="7.140625"/>
    <col customWidth="1" min="9990" max="9990" width="34.7109375"/>
    <col customWidth="1" min="9991" max="9991" width="9.7109375"/>
    <col customWidth="1" min="9992" max="9992" width="9.5703125"/>
    <col customWidth="1" min="9993" max="9993" width="19.7109375"/>
    <col customWidth="1" min="9994" max="9994" width="21.42578125"/>
    <col customWidth="1" min="9995" max="9995" width="20.7109375"/>
    <col customWidth="1" min="9996" max="9996" width="19.140625"/>
    <col customWidth="1" min="9997" max="9997" width="21.5703125"/>
    <col customWidth="1" min="9998" max="9998" width="18.28515625"/>
    <col customWidth="1" min="9999" max="9999" width="17.85546875"/>
    <col customWidth="1" min="10000" max="10000" width="42.7109375"/>
    <col customWidth="1" min="10001" max="10001" width="15.7109375"/>
    <col customWidth="1" min="10002" max="10002" width="16.140625"/>
    <col customWidth="1" min="10003" max="10003" width="16.5703125"/>
    <col bestFit="1" customWidth="1" min="10245" max="10245" width="7.140625"/>
    <col customWidth="1" min="10246" max="10246" width="34.7109375"/>
    <col customWidth="1" min="10247" max="10247" width="9.7109375"/>
    <col customWidth="1" min="10248" max="10248" width="9.5703125"/>
    <col customWidth="1" min="10249" max="10249" width="19.7109375"/>
    <col customWidth="1" min="10250" max="10250" width="21.42578125"/>
    <col customWidth="1" min="10251" max="10251" width="20.7109375"/>
    <col customWidth="1" min="10252" max="10252" width="19.140625"/>
    <col customWidth="1" min="10253" max="10253" width="21.5703125"/>
    <col customWidth="1" min="10254" max="10254" width="18.28515625"/>
    <col customWidth="1" min="10255" max="10255" width="17.85546875"/>
    <col customWidth="1" min="10256" max="10256" width="42.7109375"/>
    <col customWidth="1" min="10257" max="10257" width="15.7109375"/>
    <col customWidth="1" min="10258" max="10258" width="16.140625"/>
    <col customWidth="1" min="10259" max="10259" width="16.5703125"/>
    <col bestFit="1" customWidth="1" min="10501" max="10501" width="7.140625"/>
    <col customWidth="1" min="10502" max="10502" width="34.7109375"/>
    <col customWidth="1" min="10503" max="10503" width="9.7109375"/>
    <col customWidth="1" min="10504" max="10504" width="9.5703125"/>
    <col customWidth="1" min="10505" max="10505" width="19.7109375"/>
    <col customWidth="1" min="10506" max="10506" width="21.42578125"/>
    <col customWidth="1" min="10507" max="10507" width="20.7109375"/>
    <col customWidth="1" min="10508" max="10508" width="19.140625"/>
    <col customWidth="1" min="10509" max="10509" width="21.5703125"/>
    <col customWidth="1" min="10510" max="10510" width="18.28515625"/>
    <col customWidth="1" min="10511" max="10511" width="17.85546875"/>
    <col customWidth="1" min="10512" max="10512" width="42.7109375"/>
    <col customWidth="1" min="10513" max="10513" width="15.7109375"/>
    <col customWidth="1" min="10514" max="10514" width="16.140625"/>
    <col customWidth="1" min="10515" max="10515" width="16.5703125"/>
    <col bestFit="1" customWidth="1" min="10757" max="10757" width="7.140625"/>
    <col customWidth="1" min="10758" max="10758" width="34.7109375"/>
    <col customWidth="1" min="10759" max="10759" width="9.7109375"/>
    <col customWidth="1" min="10760" max="10760" width="9.5703125"/>
    <col customWidth="1" min="10761" max="10761" width="19.7109375"/>
    <col customWidth="1" min="10762" max="10762" width="21.42578125"/>
    <col customWidth="1" min="10763" max="10763" width="20.7109375"/>
    <col customWidth="1" min="10764" max="10764" width="19.140625"/>
    <col customWidth="1" min="10765" max="10765" width="21.5703125"/>
    <col customWidth="1" min="10766" max="10766" width="18.28515625"/>
    <col customWidth="1" min="10767" max="10767" width="17.85546875"/>
    <col customWidth="1" min="10768" max="10768" width="42.7109375"/>
    <col customWidth="1" min="10769" max="10769" width="15.7109375"/>
    <col customWidth="1" min="10770" max="10770" width="16.140625"/>
    <col customWidth="1" min="10771" max="10771" width="16.5703125"/>
    <col bestFit="1" customWidth="1" min="11013" max="11013" width="7.140625"/>
    <col customWidth="1" min="11014" max="11014" width="34.7109375"/>
    <col customWidth="1" min="11015" max="11015" width="9.7109375"/>
    <col customWidth="1" min="11016" max="11016" width="9.5703125"/>
    <col customWidth="1" min="11017" max="11017" width="19.7109375"/>
    <col customWidth="1" min="11018" max="11018" width="21.42578125"/>
    <col customWidth="1" min="11019" max="11019" width="20.7109375"/>
    <col customWidth="1" min="11020" max="11020" width="19.140625"/>
    <col customWidth="1" min="11021" max="11021" width="21.5703125"/>
    <col customWidth="1" min="11022" max="11022" width="18.28515625"/>
    <col customWidth="1" min="11023" max="11023" width="17.85546875"/>
    <col customWidth="1" min="11024" max="11024" width="42.7109375"/>
    <col customWidth="1" min="11025" max="11025" width="15.7109375"/>
    <col customWidth="1" min="11026" max="11026" width="16.140625"/>
    <col customWidth="1" min="11027" max="11027" width="16.5703125"/>
    <col bestFit="1" customWidth="1" min="11269" max="11269" width="7.140625"/>
    <col customWidth="1" min="11270" max="11270" width="34.7109375"/>
    <col customWidth="1" min="11271" max="11271" width="9.7109375"/>
    <col customWidth="1" min="11272" max="11272" width="9.5703125"/>
    <col customWidth="1" min="11273" max="11273" width="19.7109375"/>
    <col customWidth="1" min="11274" max="11274" width="21.42578125"/>
    <col customWidth="1" min="11275" max="11275" width="20.7109375"/>
    <col customWidth="1" min="11276" max="11276" width="19.140625"/>
    <col customWidth="1" min="11277" max="11277" width="21.5703125"/>
    <col customWidth="1" min="11278" max="11278" width="18.28515625"/>
    <col customWidth="1" min="11279" max="11279" width="17.85546875"/>
    <col customWidth="1" min="11280" max="11280" width="42.7109375"/>
    <col customWidth="1" min="11281" max="11281" width="15.7109375"/>
    <col customWidth="1" min="11282" max="11282" width="16.140625"/>
    <col customWidth="1" min="11283" max="11283" width="16.5703125"/>
    <col bestFit="1" customWidth="1" min="11525" max="11525" width="7.140625"/>
    <col customWidth="1" min="11526" max="11526" width="34.7109375"/>
    <col customWidth="1" min="11527" max="11527" width="9.7109375"/>
    <col customWidth="1" min="11528" max="11528" width="9.5703125"/>
    <col customWidth="1" min="11529" max="11529" width="19.7109375"/>
    <col customWidth="1" min="11530" max="11530" width="21.42578125"/>
    <col customWidth="1" min="11531" max="11531" width="20.7109375"/>
    <col customWidth="1" min="11532" max="11532" width="19.140625"/>
    <col customWidth="1" min="11533" max="11533" width="21.5703125"/>
    <col customWidth="1" min="11534" max="11534" width="18.28515625"/>
    <col customWidth="1" min="11535" max="11535" width="17.85546875"/>
    <col customWidth="1" min="11536" max="11536" width="42.7109375"/>
    <col customWidth="1" min="11537" max="11537" width="15.7109375"/>
    <col customWidth="1" min="11538" max="11538" width="16.140625"/>
    <col customWidth="1" min="11539" max="11539" width="16.5703125"/>
    <col bestFit="1" customWidth="1" min="11781" max="11781" width="7.140625"/>
    <col customWidth="1" min="11782" max="11782" width="34.7109375"/>
    <col customWidth="1" min="11783" max="11783" width="9.7109375"/>
    <col customWidth="1" min="11784" max="11784" width="9.5703125"/>
    <col customWidth="1" min="11785" max="11785" width="19.7109375"/>
    <col customWidth="1" min="11786" max="11786" width="21.42578125"/>
    <col customWidth="1" min="11787" max="11787" width="20.7109375"/>
    <col customWidth="1" min="11788" max="11788" width="19.140625"/>
    <col customWidth="1" min="11789" max="11789" width="21.5703125"/>
    <col customWidth="1" min="11790" max="11790" width="18.28515625"/>
    <col customWidth="1" min="11791" max="11791" width="17.85546875"/>
    <col customWidth="1" min="11792" max="11792" width="42.7109375"/>
    <col customWidth="1" min="11793" max="11793" width="15.7109375"/>
    <col customWidth="1" min="11794" max="11794" width="16.140625"/>
    <col customWidth="1" min="11795" max="11795" width="16.5703125"/>
    <col bestFit="1" customWidth="1" min="12037" max="12037" width="7.140625"/>
    <col customWidth="1" min="12038" max="12038" width="34.7109375"/>
    <col customWidth="1" min="12039" max="12039" width="9.7109375"/>
    <col customWidth="1" min="12040" max="12040" width="9.5703125"/>
    <col customWidth="1" min="12041" max="12041" width="19.7109375"/>
    <col customWidth="1" min="12042" max="12042" width="21.42578125"/>
    <col customWidth="1" min="12043" max="12043" width="20.7109375"/>
    <col customWidth="1" min="12044" max="12044" width="19.140625"/>
    <col customWidth="1" min="12045" max="12045" width="21.5703125"/>
    <col customWidth="1" min="12046" max="12046" width="18.28515625"/>
    <col customWidth="1" min="12047" max="12047" width="17.85546875"/>
    <col customWidth="1" min="12048" max="12048" width="42.7109375"/>
    <col customWidth="1" min="12049" max="12049" width="15.7109375"/>
    <col customWidth="1" min="12050" max="12050" width="16.140625"/>
    <col customWidth="1" min="12051" max="12051" width="16.5703125"/>
    <col bestFit="1" customWidth="1" min="12293" max="12293" width="7.140625"/>
    <col customWidth="1" min="12294" max="12294" width="34.7109375"/>
    <col customWidth="1" min="12295" max="12295" width="9.7109375"/>
    <col customWidth="1" min="12296" max="12296" width="9.5703125"/>
    <col customWidth="1" min="12297" max="12297" width="19.7109375"/>
    <col customWidth="1" min="12298" max="12298" width="21.42578125"/>
    <col customWidth="1" min="12299" max="12299" width="20.7109375"/>
    <col customWidth="1" min="12300" max="12300" width="19.140625"/>
    <col customWidth="1" min="12301" max="12301" width="21.5703125"/>
    <col customWidth="1" min="12302" max="12302" width="18.28515625"/>
    <col customWidth="1" min="12303" max="12303" width="17.85546875"/>
    <col customWidth="1" min="12304" max="12304" width="42.7109375"/>
    <col customWidth="1" min="12305" max="12305" width="15.7109375"/>
    <col customWidth="1" min="12306" max="12306" width="16.140625"/>
    <col customWidth="1" min="12307" max="12307" width="16.5703125"/>
    <col bestFit="1" customWidth="1" min="12549" max="12549" width="7.140625"/>
    <col customWidth="1" min="12550" max="12550" width="34.7109375"/>
    <col customWidth="1" min="12551" max="12551" width="9.7109375"/>
    <col customWidth="1" min="12552" max="12552" width="9.5703125"/>
    <col customWidth="1" min="12553" max="12553" width="19.7109375"/>
    <col customWidth="1" min="12554" max="12554" width="21.42578125"/>
    <col customWidth="1" min="12555" max="12555" width="20.7109375"/>
    <col customWidth="1" min="12556" max="12556" width="19.140625"/>
    <col customWidth="1" min="12557" max="12557" width="21.5703125"/>
    <col customWidth="1" min="12558" max="12558" width="18.28515625"/>
    <col customWidth="1" min="12559" max="12559" width="17.85546875"/>
    <col customWidth="1" min="12560" max="12560" width="42.7109375"/>
    <col customWidth="1" min="12561" max="12561" width="15.7109375"/>
    <col customWidth="1" min="12562" max="12562" width="16.140625"/>
    <col customWidth="1" min="12563" max="12563" width="16.5703125"/>
    <col bestFit="1" customWidth="1" min="12805" max="12805" width="7.140625"/>
    <col customWidth="1" min="12806" max="12806" width="34.7109375"/>
    <col customWidth="1" min="12807" max="12807" width="9.7109375"/>
    <col customWidth="1" min="12808" max="12808" width="9.5703125"/>
    <col customWidth="1" min="12809" max="12809" width="19.7109375"/>
    <col customWidth="1" min="12810" max="12810" width="21.42578125"/>
    <col customWidth="1" min="12811" max="12811" width="20.7109375"/>
    <col customWidth="1" min="12812" max="12812" width="19.140625"/>
    <col customWidth="1" min="12813" max="12813" width="21.5703125"/>
    <col customWidth="1" min="12814" max="12814" width="18.28515625"/>
    <col customWidth="1" min="12815" max="12815" width="17.85546875"/>
    <col customWidth="1" min="12816" max="12816" width="42.7109375"/>
    <col customWidth="1" min="12817" max="12817" width="15.7109375"/>
    <col customWidth="1" min="12818" max="12818" width="16.140625"/>
    <col customWidth="1" min="12819" max="12819" width="16.5703125"/>
    <col bestFit="1" customWidth="1" min="13061" max="13061" width="7.140625"/>
    <col customWidth="1" min="13062" max="13062" width="34.7109375"/>
    <col customWidth="1" min="13063" max="13063" width="9.7109375"/>
    <col customWidth="1" min="13064" max="13064" width="9.5703125"/>
    <col customWidth="1" min="13065" max="13065" width="19.7109375"/>
    <col customWidth="1" min="13066" max="13066" width="21.42578125"/>
    <col customWidth="1" min="13067" max="13067" width="20.7109375"/>
    <col customWidth="1" min="13068" max="13068" width="19.140625"/>
    <col customWidth="1" min="13069" max="13069" width="21.5703125"/>
    <col customWidth="1" min="13070" max="13070" width="18.28515625"/>
    <col customWidth="1" min="13071" max="13071" width="17.85546875"/>
    <col customWidth="1" min="13072" max="13072" width="42.7109375"/>
    <col customWidth="1" min="13073" max="13073" width="15.7109375"/>
    <col customWidth="1" min="13074" max="13074" width="16.140625"/>
    <col customWidth="1" min="13075" max="13075" width="16.5703125"/>
    <col bestFit="1" customWidth="1" min="13317" max="13317" width="7.140625"/>
    <col customWidth="1" min="13318" max="13318" width="34.7109375"/>
    <col customWidth="1" min="13319" max="13319" width="9.7109375"/>
    <col customWidth="1" min="13320" max="13320" width="9.5703125"/>
    <col customWidth="1" min="13321" max="13321" width="19.7109375"/>
    <col customWidth="1" min="13322" max="13322" width="21.42578125"/>
    <col customWidth="1" min="13323" max="13323" width="20.7109375"/>
    <col customWidth="1" min="13324" max="13324" width="19.140625"/>
    <col customWidth="1" min="13325" max="13325" width="21.5703125"/>
    <col customWidth="1" min="13326" max="13326" width="18.28515625"/>
    <col customWidth="1" min="13327" max="13327" width="17.85546875"/>
    <col customWidth="1" min="13328" max="13328" width="42.7109375"/>
    <col customWidth="1" min="13329" max="13329" width="15.7109375"/>
    <col customWidth="1" min="13330" max="13330" width="16.140625"/>
    <col customWidth="1" min="13331" max="13331" width="16.5703125"/>
    <col bestFit="1" customWidth="1" min="13573" max="13573" width="7.140625"/>
    <col customWidth="1" min="13574" max="13574" width="34.7109375"/>
    <col customWidth="1" min="13575" max="13575" width="9.7109375"/>
    <col customWidth="1" min="13576" max="13576" width="9.5703125"/>
    <col customWidth="1" min="13577" max="13577" width="19.7109375"/>
    <col customWidth="1" min="13578" max="13578" width="21.42578125"/>
    <col customWidth="1" min="13579" max="13579" width="20.7109375"/>
    <col customWidth="1" min="13580" max="13580" width="19.140625"/>
    <col customWidth="1" min="13581" max="13581" width="21.5703125"/>
    <col customWidth="1" min="13582" max="13582" width="18.28515625"/>
    <col customWidth="1" min="13583" max="13583" width="17.85546875"/>
    <col customWidth="1" min="13584" max="13584" width="42.7109375"/>
    <col customWidth="1" min="13585" max="13585" width="15.7109375"/>
    <col customWidth="1" min="13586" max="13586" width="16.140625"/>
    <col customWidth="1" min="13587" max="13587" width="16.5703125"/>
    <col bestFit="1" customWidth="1" min="13829" max="13829" width="7.140625"/>
    <col customWidth="1" min="13830" max="13830" width="34.7109375"/>
    <col customWidth="1" min="13831" max="13831" width="9.7109375"/>
    <col customWidth="1" min="13832" max="13832" width="9.5703125"/>
    <col customWidth="1" min="13833" max="13833" width="19.7109375"/>
    <col customWidth="1" min="13834" max="13834" width="21.42578125"/>
    <col customWidth="1" min="13835" max="13835" width="20.7109375"/>
    <col customWidth="1" min="13836" max="13836" width="19.140625"/>
    <col customWidth="1" min="13837" max="13837" width="21.5703125"/>
    <col customWidth="1" min="13838" max="13838" width="18.28515625"/>
    <col customWidth="1" min="13839" max="13839" width="17.85546875"/>
    <col customWidth="1" min="13840" max="13840" width="42.7109375"/>
    <col customWidth="1" min="13841" max="13841" width="15.7109375"/>
    <col customWidth="1" min="13842" max="13842" width="16.140625"/>
    <col customWidth="1" min="13843" max="13843" width="16.5703125"/>
    <col bestFit="1" customWidth="1" min="14085" max="14085" width="7.140625"/>
    <col customWidth="1" min="14086" max="14086" width="34.7109375"/>
    <col customWidth="1" min="14087" max="14087" width="9.7109375"/>
    <col customWidth="1" min="14088" max="14088" width="9.5703125"/>
    <col customWidth="1" min="14089" max="14089" width="19.7109375"/>
    <col customWidth="1" min="14090" max="14090" width="21.42578125"/>
    <col customWidth="1" min="14091" max="14091" width="20.7109375"/>
    <col customWidth="1" min="14092" max="14092" width="19.140625"/>
    <col customWidth="1" min="14093" max="14093" width="21.5703125"/>
    <col customWidth="1" min="14094" max="14094" width="18.28515625"/>
    <col customWidth="1" min="14095" max="14095" width="17.85546875"/>
    <col customWidth="1" min="14096" max="14096" width="42.7109375"/>
    <col customWidth="1" min="14097" max="14097" width="15.7109375"/>
    <col customWidth="1" min="14098" max="14098" width="16.140625"/>
    <col customWidth="1" min="14099" max="14099" width="16.5703125"/>
    <col bestFit="1" customWidth="1" min="14341" max="14341" width="7.140625"/>
    <col customWidth="1" min="14342" max="14342" width="34.7109375"/>
    <col customWidth="1" min="14343" max="14343" width="9.7109375"/>
    <col customWidth="1" min="14344" max="14344" width="9.5703125"/>
    <col customWidth="1" min="14345" max="14345" width="19.7109375"/>
    <col customWidth="1" min="14346" max="14346" width="21.42578125"/>
    <col customWidth="1" min="14347" max="14347" width="20.7109375"/>
    <col customWidth="1" min="14348" max="14348" width="19.140625"/>
    <col customWidth="1" min="14349" max="14349" width="21.5703125"/>
    <col customWidth="1" min="14350" max="14350" width="18.28515625"/>
    <col customWidth="1" min="14351" max="14351" width="17.85546875"/>
    <col customWidth="1" min="14352" max="14352" width="42.7109375"/>
    <col customWidth="1" min="14353" max="14353" width="15.7109375"/>
    <col customWidth="1" min="14354" max="14354" width="16.140625"/>
    <col customWidth="1" min="14355" max="14355" width="16.5703125"/>
    <col bestFit="1" customWidth="1" min="14597" max="14597" width="7.140625"/>
    <col customWidth="1" min="14598" max="14598" width="34.7109375"/>
    <col customWidth="1" min="14599" max="14599" width="9.7109375"/>
    <col customWidth="1" min="14600" max="14600" width="9.5703125"/>
    <col customWidth="1" min="14601" max="14601" width="19.7109375"/>
    <col customWidth="1" min="14602" max="14602" width="21.42578125"/>
    <col customWidth="1" min="14603" max="14603" width="20.7109375"/>
    <col customWidth="1" min="14604" max="14604" width="19.140625"/>
    <col customWidth="1" min="14605" max="14605" width="21.5703125"/>
    <col customWidth="1" min="14606" max="14606" width="18.28515625"/>
    <col customWidth="1" min="14607" max="14607" width="17.85546875"/>
    <col customWidth="1" min="14608" max="14608" width="42.7109375"/>
    <col customWidth="1" min="14609" max="14609" width="15.7109375"/>
    <col customWidth="1" min="14610" max="14610" width="16.140625"/>
    <col customWidth="1" min="14611" max="14611" width="16.5703125"/>
    <col bestFit="1" customWidth="1" min="14853" max="14853" width="7.140625"/>
    <col customWidth="1" min="14854" max="14854" width="34.7109375"/>
    <col customWidth="1" min="14855" max="14855" width="9.7109375"/>
    <col customWidth="1" min="14856" max="14856" width="9.5703125"/>
    <col customWidth="1" min="14857" max="14857" width="19.7109375"/>
    <col customWidth="1" min="14858" max="14858" width="21.42578125"/>
    <col customWidth="1" min="14859" max="14859" width="20.7109375"/>
    <col customWidth="1" min="14860" max="14860" width="19.140625"/>
    <col customWidth="1" min="14861" max="14861" width="21.5703125"/>
    <col customWidth="1" min="14862" max="14862" width="18.28515625"/>
    <col customWidth="1" min="14863" max="14863" width="17.85546875"/>
    <col customWidth="1" min="14864" max="14864" width="42.7109375"/>
    <col customWidth="1" min="14865" max="14865" width="15.7109375"/>
    <col customWidth="1" min="14866" max="14866" width="16.140625"/>
    <col customWidth="1" min="14867" max="14867" width="16.5703125"/>
    <col bestFit="1" customWidth="1" min="15109" max="15109" width="7.140625"/>
    <col customWidth="1" min="15110" max="15110" width="34.7109375"/>
    <col customWidth="1" min="15111" max="15111" width="9.7109375"/>
    <col customWidth="1" min="15112" max="15112" width="9.5703125"/>
    <col customWidth="1" min="15113" max="15113" width="19.7109375"/>
    <col customWidth="1" min="15114" max="15114" width="21.42578125"/>
    <col customWidth="1" min="15115" max="15115" width="20.7109375"/>
    <col customWidth="1" min="15116" max="15116" width="19.140625"/>
    <col customWidth="1" min="15117" max="15117" width="21.5703125"/>
    <col customWidth="1" min="15118" max="15118" width="18.28515625"/>
    <col customWidth="1" min="15119" max="15119" width="17.85546875"/>
    <col customWidth="1" min="15120" max="15120" width="42.7109375"/>
    <col customWidth="1" min="15121" max="15121" width="15.7109375"/>
    <col customWidth="1" min="15122" max="15122" width="16.140625"/>
    <col customWidth="1" min="15123" max="15123" width="16.5703125"/>
    <col bestFit="1" customWidth="1" min="15365" max="15365" width="7.140625"/>
    <col customWidth="1" min="15366" max="15366" width="34.7109375"/>
    <col customWidth="1" min="15367" max="15367" width="9.7109375"/>
    <col customWidth="1" min="15368" max="15368" width="9.5703125"/>
    <col customWidth="1" min="15369" max="15369" width="19.7109375"/>
    <col customWidth="1" min="15370" max="15370" width="21.42578125"/>
    <col customWidth="1" min="15371" max="15371" width="20.7109375"/>
    <col customWidth="1" min="15372" max="15372" width="19.140625"/>
    <col customWidth="1" min="15373" max="15373" width="21.5703125"/>
    <col customWidth="1" min="15374" max="15374" width="18.28515625"/>
    <col customWidth="1" min="15375" max="15375" width="17.85546875"/>
    <col customWidth="1" min="15376" max="15376" width="42.7109375"/>
    <col customWidth="1" min="15377" max="15377" width="15.7109375"/>
    <col customWidth="1" min="15378" max="15378" width="16.140625"/>
    <col customWidth="1" min="15379" max="15379" width="16.5703125"/>
    <col bestFit="1" customWidth="1" min="15621" max="15621" width="7.140625"/>
    <col customWidth="1" min="15622" max="15622" width="34.7109375"/>
    <col customWidth="1" min="15623" max="15623" width="9.7109375"/>
    <col customWidth="1" min="15624" max="15624" width="9.5703125"/>
    <col customWidth="1" min="15625" max="15625" width="19.7109375"/>
    <col customWidth="1" min="15626" max="15626" width="21.42578125"/>
    <col customWidth="1" min="15627" max="15627" width="20.7109375"/>
    <col customWidth="1" min="15628" max="15628" width="19.140625"/>
    <col customWidth="1" min="15629" max="15629" width="21.5703125"/>
    <col customWidth="1" min="15630" max="15630" width="18.28515625"/>
    <col customWidth="1" min="15631" max="15631" width="17.85546875"/>
    <col customWidth="1" min="15632" max="15632" width="42.7109375"/>
    <col customWidth="1" min="15633" max="15633" width="15.7109375"/>
    <col customWidth="1" min="15634" max="15634" width="16.140625"/>
    <col customWidth="1" min="15635" max="15635" width="16.5703125"/>
    <col bestFit="1" customWidth="1" min="15877" max="15877" width="7.140625"/>
    <col customWidth="1" min="15878" max="15878" width="34.7109375"/>
    <col customWidth="1" min="15879" max="15879" width="9.7109375"/>
    <col customWidth="1" min="15880" max="15880" width="9.5703125"/>
    <col customWidth="1" min="15881" max="15881" width="19.7109375"/>
    <col customWidth="1" min="15882" max="15882" width="21.42578125"/>
    <col customWidth="1" min="15883" max="15883" width="20.7109375"/>
    <col customWidth="1" min="15884" max="15884" width="19.140625"/>
    <col customWidth="1" min="15885" max="15885" width="21.5703125"/>
    <col customWidth="1" min="15886" max="15886" width="18.28515625"/>
    <col customWidth="1" min="15887" max="15887" width="17.85546875"/>
    <col customWidth="1" min="15888" max="15888" width="42.7109375"/>
    <col customWidth="1" min="15889" max="15889" width="15.7109375"/>
    <col customWidth="1" min="15890" max="15890" width="16.140625"/>
    <col customWidth="1" min="15891" max="15891" width="16.5703125"/>
    <col bestFit="1" customWidth="1" min="16133" max="16133" width="7.140625"/>
    <col customWidth="1" min="16134" max="16134" width="34.7109375"/>
    <col customWidth="1" min="16135" max="16135" width="9.7109375"/>
    <col customWidth="1" min="16136" max="16136" width="9.5703125"/>
    <col customWidth="1" min="16137" max="16137" width="19.7109375"/>
    <col customWidth="1" min="16138" max="16138" width="21.42578125"/>
    <col customWidth="1" min="16139" max="16139" width="20.7109375"/>
    <col customWidth="1" min="16140" max="16140" width="19.140625"/>
    <col customWidth="1" min="16141" max="16141" width="21.5703125"/>
    <col customWidth="1" min="16142" max="16142" width="18.28515625"/>
    <col customWidth="1" min="16143" max="16143" width="17.85546875"/>
    <col customWidth="1" min="16144" max="16144" width="42.7109375"/>
    <col customWidth="1" min="16145" max="16145" width="15.7109375"/>
    <col customWidth="1" min="16146" max="16146" width="16.140625"/>
    <col customWidth="1" min="16147" max="16147" width="16.5703125"/>
  </cols>
  <sheetData>
    <row r="1" s="1" customFormat="1" ht="113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2.5" customHeight="1">
      <c r="A3" s="4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</row>
    <row r="4" s="1" customFormat="1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6" customFormat="1" ht="25.5" customHeight="1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6" customFormat="1" ht="57.75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="6" customFormat="1" ht="57.75" customHeight="1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="6" customFormat="1" ht="123" customHeight="1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6" customFormat="1" ht="123" customHeight="1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6" customFormat="1" ht="24" customHeight="1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="6" customFormat="1" ht="27.75" customHeight="1">
      <c r="A11" s="9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1" customFormat="1" ht="18.75">
      <c r="A12" s="11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15" customHeight="1">
      <c r="A13" s="13"/>
      <c r="B13" s="14"/>
      <c r="C13" s="14"/>
      <c r="D13" s="3"/>
      <c r="E13" s="14"/>
      <c r="F13" s="14"/>
      <c r="G13" s="14"/>
      <c r="H13" s="14"/>
      <c r="I13" s="14"/>
      <c r="J13" s="14"/>
      <c r="K13" s="14"/>
      <c r="L13" s="14"/>
      <c r="M13" s="14"/>
      <c r="N13" s="3"/>
      <c r="O13" s="3"/>
      <c r="P13" s="14"/>
    </row>
    <row r="14" s="1" customFormat="1" ht="54" customHeight="1">
      <c r="A14" s="15" t="s">
        <v>11</v>
      </c>
      <c r="B14" s="16" t="s">
        <v>12</v>
      </c>
      <c r="C14" s="17" t="s">
        <v>13</v>
      </c>
      <c r="D14" s="16" t="s">
        <v>14</v>
      </c>
      <c r="E14" s="18" t="s">
        <v>15</v>
      </c>
      <c r="F14" s="15" t="s">
        <v>16</v>
      </c>
      <c r="G14" s="15" t="s">
        <v>17</v>
      </c>
      <c r="H14" s="15"/>
      <c r="I14" s="15"/>
      <c r="J14" s="19" t="s">
        <v>18</v>
      </c>
      <c r="K14" s="19"/>
      <c r="L14" s="19"/>
      <c r="M14" s="20" t="s">
        <v>19</v>
      </c>
      <c r="N14" s="21" t="s">
        <v>20</v>
      </c>
      <c r="O14" s="22" t="s">
        <v>21</v>
      </c>
      <c r="P14" s="23" t="s">
        <v>22</v>
      </c>
    </row>
    <row r="15" s="1" customFormat="1" ht="94.5" customHeight="1">
      <c r="A15" s="15"/>
      <c r="B15" s="15"/>
      <c r="C15" s="24"/>
      <c r="D15" s="15"/>
      <c r="E15" s="18"/>
      <c r="F15" s="15"/>
      <c r="G15" s="25" t="s">
        <v>23</v>
      </c>
      <c r="H15" s="25" t="s">
        <v>24</v>
      </c>
      <c r="I15" s="25" t="s">
        <v>25</v>
      </c>
      <c r="J15" s="16" t="s">
        <v>26</v>
      </c>
      <c r="K15" s="26" t="s">
        <v>27</v>
      </c>
      <c r="L15" s="26" t="s">
        <v>28</v>
      </c>
      <c r="M15" s="17"/>
      <c r="N15" s="21"/>
      <c r="O15" s="22"/>
      <c r="P15" s="23"/>
    </row>
    <row r="16" s="1" customFormat="1" ht="15">
      <c r="A16" s="27">
        <v>1</v>
      </c>
      <c r="B16" s="16">
        <v>2</v>
      </c>
      <c r="C16" s="28">
        <v>3</v>
      </c>
      <c r="D16" s="15">
        <v>4</v>
      </c>
      <c r="E16" s="29">
        <v>5</v>
      </c>
      <c r="F16" s="28">
        <v>6</v>
      </c>
      <c r="G16" s="30">
        <v>7</v>
      </c>
      <c r="H16" s="31">
        <v>8</v>
      </c>
      <c r="I16" s="31">
        <v>9</v>
      </c>
      <c r="J16" s="31">
        <v>10</v>
      </c>
      <c r="K16" s="31">
        <v>10</v>
      </c>
      <c r="L16" s="31">
        <v>11</v>
      </c>
      <c r="M16" s="30">
        <v>12</v>
      </c>
      <c r="N16" s="21">
        <v>13</v>
      </c>
      <c r="O16" s="22">
        <v>14</v>
      </c>
      <c r="P16" s="31">
        <v>15</v>
      </c>
    </row>
    <row r="17" s="1" customFormat="1" ht="100.5" customHeight="1">
      <c r="A17" s="20">
        <v>1</v>
      </c>
      <c r="B17" s="21" t="s">
        <v>29</v>
      </c>
      <c r="C17" s="21" t="s">
        <v>30</v>
      </c>
      <c r="D17" s="18" t="s">
        <v>31</v>
      </c>
      <c r="E17" s="32" t="s">
        <v>32</v>
      </c>
      <c r="F17" s="30">
        <v>1</v>
      </c>
      <c r="G17" s="33">
        <v>30</v>
      </c>
      <c r="H17" s="33">
        <v>30</v>
      </c>
      <c r="I17" s="33">
        <v>30.5</v>
      </c>
      <c r="J17" s="34">
        <f t="shared" ref="J17:J20" si="0">AVERAGE(G17:I17)</f>
        <v>30.166666666666668</v>
      </c>
      <c r="K17" s="34">
        <f t="shared" ref="K17:K20" si="1">SQRT(((SUM((POWER(G17-J17,2)),(POWER(H17-J17,2)),(POWER(I17-J17,2))))/(3-1)))</f>
        <v>0.28867513459481292</v>
      </c>
      <c r="L17" s="35">
        <f t="shared" ref="L17:L20" si="2">K17/J17*100</f>
        <v>0.95693414782810904</v>
      </c>
      <c r="M17" s="36">
        <f t="shared" ref="M17:M20" si="3">ROUND(J17,2)</f>
        <v>30.170000000000002</v>
      </c>
      <c r="N17" s="37" t="s">
        <v>33</v>
      </c>
      <c r="O17" s="38">
        <f t="shared" ref="O17:O20" si="4">G17</f>
        <v>30</v>
      </c>
      <c r="P17" s="33">
        <f t="shared" ref="P17:P20" si="5">M17*F17</f>
        <v>30.170000000000002</v>
      </c>
    </row>
    <row r="18" s="1" customFormat="1" ht="101.25" customHeight="1">
      <c r="A18" s="20">
        <v>2</v>
      </c>
      <c r="B18" s="21" t="s">
        <v>29</v>
      </c>
      <c r="C18" s="21" t="s">
        <v>34</v>
      </c>
      <c r="D18" s="18" t="s">
        <v>31</v>
      </c>
      <c r="E18" s="32" t="s">
        <v>32</v>
      </c>
      <c r="F18" s="30">
        <v>1</v>
      </c>
      <c r="G18" s="33">
        <v>395</v>
      </c>
      <c r="H18" s="33">
        <v>410</v>
      </c>
      <c r="I18" s="33">
        <v>400</v>
      </c>
      <c r="J18" s="34">
        <f t="shared" si="0"/>
        <v>401.66666666666669</v>
      </c>
      <c r="K18" s="34">
        <f t="shared" si="1"/>
        <v>7.6376261582597333</v>
      </c>
      <c r="L18" s="35">
        <f t="shared" si="2"/>
        <v>1.9014836908530457</v>
      </c>
      <c r="M18" s="36">
        <f t="shared" si="3"/>
        <v>401.67000000000002</v>
      </c>
      <c r="N18" s="21" t="s">
        <v>35</v>
      </c>
      <c r="O18" s="38">
        <f t="shared" si="4"/>
        <v>395</v>
      </c>
      <c r="P18" s="33">
        <f t="shared" si="5"/>
        <v>401.67000000000002</v>
      </c>
    </row>
    <row r="19" s="1" customFormat="1" ht="111.75" customHeight="1">
      <c r="A19" s="20">
        <v>3</v>
      </c>
      <c r="B19" s="21" t="s">
        <v>29</v>
      </c>
      <c r="C19" s="21" t="s">
        <v>36</v>
      </c>
      <c r="D19" s="18" t="s">
        <v>31</v>
      </c>
      <c r="E19" s="32" t="s">
        <v>32</v>
      </c>
      <c r="F19" s="30">
        <v>1</v>
      </c>
      <c r="G19" s="33">
        <v>60</v>
      </c>
      <c r="H19" s="33">
        <v>60</v>
      </c>
      <c r="I19" s="33">
        <v>65</v>
      </c>
      <c r="J19" s="34">
        <f t="shared" si="0"/>
        <v>61.666666666666664</v>
      </c>
      <c r="K19" s="34">
        <f t="shared" si="1"/>
        <v>2.8867513459481287</v>
      </c>
      <c r="L19" s="35">
        <f t="shared" si="2"/>
        <v>4.6812183988348037</v>
      </c>
      <c r="M19" s="36">
        <f t="shared" si="3"/>
        <v>61.670000000000002</v>
      </c>
      <c r="N19" s="21" t="s">
        <v>37</v>
      </c>
      <c r="O19" s="38">
        <f t="shared" si="4"/>
        <v>60</v>
      </c>
      <c r="P19" s="33">
        <f t="shared" si="5"/>
        <v>61.670000000000002</v>
      </c>
    </row>
    <row r="20" s="1" customFormat="1" ht="95.25" customHeight="1">
      <c r="A20" s="20">
        <v>4</v>
      </c>
      <c r="B20" s="21" t="s">
        <v>29</v>
      </c>
      <c r="C20" s="21" t="s">
        <v>38</v>
      </c>
      <c r="D20" s="18" t="s">
        <v>31</v>
      </c>
      <c r="E20" s="32" t="s">
        <v>32</v>
      </c>
      <c r="F20" s="39">
        <v>1</v>
      </c>
      <c r="G20" s="33">
        <v>3</v>
      </c>
      <c r="H20" s="34">
        <v>4</v>
      </c>
      <c r="I20" s="34">
        <v>3</v>
      </c>
      <c r="J20" s="34">
        <f t="shared" si="0"/>
        <v>3.3333333333333335</v>
      </c>
      <c r="K20" s="34">
        <f t="shared" si="1"/>
        <v>0.57735026918962584</v>
      </c>
      <c r="L20" s="35">
        <f t="shared" si="2"/>
        <v>17.320508075688775</v>
      </c>
      <c r="M20" s="36">
        <f t="shared" si="3"/>
        <v>3.3300000000000001</v>
      </c>
      <c r="N20" s="21" t="s">
        <v>39</v>
      </c>
      <c r="O20" s="38">
        <f t="shared" si="4"/>
        <v>3</v>
      </c>
      <c r="P20" s="33">
        <f t="shared" si="5"/>
        <v>3.3300000000000001</v>
      </c>
      <c r="Q20" s="40"/>
      <c r="R20" s="40"/>
      <c r="S20" s="40"/>
    </row>
    <row r="21" s="1" customFormat="1" ht="18.75" customHeight="1">
      <c r="A21" s="41" t="s">
        <v>40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>
        <f>SUM(O17:O20)</f>
        <v>488</v>
      </c>
      <c r="P21" s="44">
        <f>SUM(P17:P20)</f>
        <v>496.84000000000003</v>
      </c>
      <c r="Q21" s="40"/>
      <c r="R21" s="40"/>
      <c r="S21" s="40"/>
    </row>
    <row r="22" s="1" customFormat="1" ht="67.5" customHeight="1">
      <c r="A22" s="45" t="s">
        <v>41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="1" customFormat="1" ht="49.5" customHeight="1">
      <c r="A23" s="46" t="s">
        <v>42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="1" customFormat="1" ht="69" customHeight="1">
      <c r="A24" s="48" t="s">
        <v>43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</sheetData>
  <mergeCells count="28">
    <mergeCell ref="A1:P1"/>
    <mergeCell ref="A3:G3"/>
    <mergeCell ref="H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A15"/>
    <mergeCell ref="B14:B15"/>
    <mergeCell ref="C14:C15"/>
    <mergeCell ref="D14:D15"/>
    <mergeCell ref="E14:E15"/>
    <mergeCell ref="F14:F15"/>
    <mergeCell ref="G14:I14"/>
    <mergeCell ref="J14:L14"/>
    <mergeCell ref="M14:M15"/>
    <mergeCell ref="N14:N15"/>
    <mergeCell ref="O14:O15"/>
    <mergeCell ref="P14:P15"/>
    <mergeCell ref="A21:N21"/>
    <mergeCell ref="A22:P22"/>
    <mergeCell ref="A23:N23"/>
    <mergeCell ref="A24:N24"/>
  </mergeCells>
  <printOptions headings="0" gridLines="0"/>
  <pageMargins left="0.39370078740157477" right="0.39370078740157477" top="0.39370078740157477" bottom="0.39370078740157477" header="0.29999999999999999" footer="0.29999999999999999"/>
  <pageSetup paperSize="9" scale="35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Mobile Office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ciba-nv</cp:lastModifiedBy>
  <cp:revision>23</cp:revision>
  <dcterms:created xsi:type="dcterms:W3CDTF">2009-03-30T10:16:00Z</dcterms:created>
  <dcterms:modified xsi:type="dcterms:W3CDTF">2026-05-20T09:46:15Z</dcterms:modified>
  <cp:version>917504</cp:version>
</cp:coreProperties>
</file>