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203E5724-23AC-4482-B4DE-C8BC04C1BC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AD14" i="1" l="1"/>
</calcChain>
</file>

<file path=xl/sharedStrings.xml><?xml version="1.0" encoding="utf-8"?>
<sst xmlns="http://schemas.openxmlformats.org/spreadsheetml/2006/main" count="84" uniqueCount="64">
  <si>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</si>
  <si>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</si>
  <si>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</si>
  <si>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</si>
  <si>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</si>
  <si>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</si>
  <si>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</si>
  <si>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</si>
  <si>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</si>
  <si>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{Поставщик_2}</t>
  </si>
  <si>
    <t>{Поставщик_3}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</si>
  <si>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</si>
  <si>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</si>
  <si>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</si>
  <si>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</si>
  <si>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</si>
  <si>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</si>
  <si>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</si>
  <si>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</si>
  <si>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</si>
  <si>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</si>
  <si>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</si>
  <si>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</si>
  <si>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</si>
  <si>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</si>
  <si>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</si>
  <si>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</si>
  <si>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</si>
  <si>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</si>
  <si>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</si>
  <si>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</si>
  <si>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</si>
  <si>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{Цена_2}</t>
  </si>
  <si>
    <t>{Цена_3}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</si>
  <si>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</si>
  <si>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</si>
  <si>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</si>
  <si>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</si>
  <si>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</si>
  <si>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</si>
  <si>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</si>
  <si>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</si>
  <si>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</si>
  <si>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</si>
  <si>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</si>
  <si>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</si>
  <si>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</si>
  <si>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</si>
  <si>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</si>
  <si>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</si>
  <si>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</si>
  <si>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</si>
  <si>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</si>
  <si>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РАСЧЕТ НМЦК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</si>
  <si>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</si>
  <si>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</si>
  <si>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</si>
  <si>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Поставщик 1 вх. № КС-605 от 23.06.2026</t>
  </si>
  <si>
    <t>На основании проведенного анализа рынка и расчетов, НМЦК составляет: 67 986,74 рублей</t>
  </si>
  <si>
    <t>Дата подготовки обоснования НМЦК:23.06.2026</t>
  </si>
  <si>
    <t>т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</si>
  <si>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ч.8 ст. 22 44-ФЗ
Расчет выполнен в соответствии с Методическими рекомендациями, утвержденными приказом МЭР РФ от 02.10.2013 №567</t>
  </si>
  <si>
    <t>Оказание услуг по обращению с отходами I и II классов опасности  для нужд филиала "Апрелевское отделение ФГБУ "ВНИГНИ"</t>
  </si>
  <si>
    <t>Заказчиком установлена  НМЦК: 67986,74 руб. (Шестьдесят семь тысяч девятьсот восемьдесят шесть) рублей 74 копейки (Обоснование Приложение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</si>
</sst>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######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2" fontId="3" fillId="0" borderId="0" xfId="0" applyNumberFormat="1" applyFont="1"/>
    <xf numFmtId="164" fontId="10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9</xdr:row>
      <xdr:rowOff>182245</xdr:rowOff>
    </xdr:from>
    <xdr:to>
      <xdr:col>2</xdr:col>
      <xdr:colOff>99695</xdr:colOff>
      <xdr:row>9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11</xdr:row>
      <xdr:rowOff>85725</xdr:rowOff>
    </xdr:from>
    <xdr:to>
      <xdr:col>29</xdr:col>
      <xdr:colOff>1600835</xdr:colOff>
      <xdr:row>12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11</xdr:row>
      <xdr:rowOff>76200</xdr:rowOff>
    </xdr:from>
    <xdr:to>
      <xdr:col>26</xdr:col>
      <xdr:colOff>1190625</xdr:colOff>
      <xdr:row>12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11</xdr:row>
      <xdr:rowOff>152399</xdr:rowOff>
    </xdr:from>
    <xdr:to>
      <xdr:col>27</xdr:col>
      <xdr:colOff>1362076</xdr:colOff>
      <xdr:row>12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11</xdr:row>
      <xdr:rowOff>85725</xdr:rowOff>
    </xdr:from>
    <xdr:to>
      <xdr:col>29</xdr:col>
      <xdr:colOff>1619885</xdr:colOff>
      <xdr:row>12</xdr:row>
      <xdr:rowOff>42545</xdr:rowOff>
    </xdr:to>
    <xdr:pic>
      <xdr:nvPicPr>
        <xdr:cNvPr id="10" name="Изображение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5850" y="467677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11</xdr:row>
      <xdr:rowOff>76200</xdr:rowOff>
    </xdr:from>
    <xdr:to>
      <xdr:col>26</xdr:col>
      <xdr:colOff>1200150</xdr:colOff>
      <xdr:row>12</xdr:row>
      <xdr:rowOff>30480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466725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180975</xdr:colOff>
      <xdr:row>11</xdr:row>
      <xdr:rowOff>152400</xdr:rowOff>
    </xdr:from>
    <xdr:to>
      <xdr:col>27</xdr:col>
      <xdr:colOff>1381125</xdr:colOff>
      <xdr:row>12</xdr:row>
      <xdr:rowOff>37465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4576" y="4743449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17"/>
  <sheetViews>
    <sheetView tabSelected="1" view="pageBreakPreview" topLeftCell="A3" zoomScaleNormal="100" zoomScaleSheetLayoutView="100" workbookViewId="0">
      <selection activeCell="G13" sqref="G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21.7109375" style="3" customWidth="1"/>
    <col min="4" max="4" width="31.28515625" style="3" hidden="1" customWidth="1"/>
    <col min="5" max="5" width="17" style="3" customWidth="1"/>
    <col min="6" max="6" width="8.85546875" style="3" customWidth="1"/>
    <col min="7" max="7" width="22" style="11" customWidth="1"/>
    <col min="8" max="26" width="22" style="11" hidden="1" customWidth="1"/>
    <col min="27" max="27" width="20.5703125" style="11" customWidth="1"/>
    <col min="28" max="28" width="23" style="11" customWidth="1"/>
    <col min="29" max="29" width="15.140625" style="11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.75" x14ac:dyDescent="0.25">
      <c r="AA1" s="31"/>
      <c r="AB1" s="31"/>
      <c r="AC1" s="31"/>
      <c r="AD1" s="31"/>
    </row>
    <row r="2" spans="1:32" x14ac:dyDescent="0.25">
      <c r="AA2" s="32"/>
      <c r="AB2" s="32"/>
      <c r="AC2" s="32"/>
      <c r="AD2" s="32"/>
    </row>
    <row r="3" spans="1:32" ht="44.25" customHeight="1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3"/>
      <c r="AB3" s="34"/>
      <c r="AC3" s="34"/>
      <c r="AD3" s="34"/>
    </row>
    <row r="4" spans="1:32" ht="3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ht="36" customHeight="1" x14ac:dyDescent="0.3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2" ht="24.75" customHeight="1" x14ac:dyDescent="0.25">
      <c r="A6" s="26" t="s">
        <v>2</v>
      </c>
      <c r="B6" s="26"/>
      <c r="C6" s="40" t="s">
        <v>55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2" ht="42" customHeight="1" x14ac:dyDescent="0.25">
      <c r="A7" s="26" t="s">
        <v>54</v>
      </c>
      <c r="B7" s="26"/>
      <c r="C7" s="41" t="s">
        <v>61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1:32" ht="18" customHeight="1" x14ac:dyDescent="0.25">
      <c r="A8" s="35" t="s">
        <v>53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</row>
    <row r="9" spans="1:32" ht="41.25" customHeight="1" x14ac:dyDescent="0.25">
      <c r="A9" s="28" t="s">
        <v>62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0"/>
    </row>
    <row r="10" spans="1:32" ht="117.75" customHeight="1" x14ac:dyDescent="0.25">
      <c r="A10" s="25" t="s">
        <v>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2" ht="30" customHeight="1" x14ac:dyDescent="0.25">
      <c r="A11" s="26" t="s">
        <v>4</v>
      </c>
      <c r="B11" s="26" t="s">
        <v>5</v>
      </c>
      <c r="C11" s="26"/>
      <c r="D11" s="27" t="s">
        <v>6</v>
      </c>
      <c r="E11" s="26" t="s">
        <v>7</v>
      </c>
      <c r="F11" s="27" t="s">
        <v>8</v>
      </c>
      <c r="G11" s="12" t="s">
        <v>57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  <c r="P11" s="5" t="s">
        <v>17</v>
      </c>
      <c r="Q11" s="5" t="s">
        <v>18</v>
      </c>
      <c r="R11" s="5" t="s">
        <v>19</v>
      </c>
      <c r="S11" s="5" t="s">
        <v>20</v>
      </c>
      <c r="T11" s="5" t="s">
        <v>21</v>
      </c>
      <c r="U11" s="5" t="s">
        <v>22</v>
      </c>
      <c r="V11" s="5" t="s">
        <v>23</v>
      </c>
      <c r="W11" s="5" t="s">
        <v>24</v>
      </c>
      <c r="X11" s="5" t="s">
        <v>25</v>
      </c>
      <c r="Y11" s="5" t="s">
        <v>26</v>
      </c>
      <c r="Z11" s="5" t="s">
        <v>27</v>
      </c>
      <c r="AA11" s="6" t="s">
        <v>28</v>
      </c>
      <c r="AB11" s="6" t="s">
        <v>29</v>
      </c>
      <c r="AC11" s="27" t="s">
        <v>56</v>
      </c>
      <c r="AD11" s="7" t="s">
        <v>30</v>
      </c>
    </row>
    <row r="12" spans="1:32" ht="45" customHeight="1" x14ac:dyDescent="0.25">
      <c r="A12" s="26"/>
      <c r="B12" s="26"/>
      <c r="C12" s="26"/>
      <c r="D12" s="27"/>
      <c r="E12" s="26"/>
      <c r="F12" s="27"/>
      <c r="G12" s="5" t="s">
        <v>31</v>
      </c>
      <c r="H12" s="5" t="s">
        <v>31</v>
      </c>
      <c r="I12" s="5" t="s">
        <v>31</v>
      </c>
      <c r="J12" s="5" t="s">
        <v>31</v>
      </c>
      <c r="K12" s="5" t="s">
        <v>31</v>
      </c>
      <c r="L12" s="5" t="s">
        <v>31</v>
      </c>
      <c r="M12" s="5" t="s">
        <v>31</v>
      </c>
      <c r="N12" s="5" t="s">
        <v>31</v>
      </c>
      <c r="O12" s="5" t="s">
        <v>31</v>
      </c>
      <c r="P12" s="5" t="s">
        <v>31</v>
      </c>
      <c r="Q12" s="5" t="s">
        <v>31</v>
      </c>
      <c r="R12" s="5" t="s">
        <v>31</v>
      </c>
      <c r="S12" s="5" t="s">
        <v>31</v>
      </c>
      <c r="T12" s="5" t="s">
        <v>31</v>
      </c>
      <c r="U12" s="5" t="s">
        <v>31</v>
      </c>
      <c r="V12" s="5" t="s">
        <v>31</v>
      </c>
      <c r="W12" s="5" t="s">
        <v>31</v>
      </c>
      <c r="X12" s="5" t="s">
        <v>31</v>
      </c>
      <c r="Y12" s="5" t="s">
        <v>31</v>
      </c>
      <c r="Z12" s="5" t="s">
        <v>31</v>
      </c>
      <c r="AA12" s="8"/>
      <c r="AB12" s="8"/>
      <c r="AC12" s="27"/>
      <c r="AD12" s="9"/>
    </row>
    <row r="13" spans="1:32" ht="86.25" customHeight="1" x14ac:dyDescent="0.25">
      <c r="A13" s="10" t="s">
        <v>52</v>
      </c>
      <c r="B13" s="16" t="s">
        <v>62</v>
      </c>
      <c r="C13" s="16"/>
      <c r="D13" s="6"/>
      <c r="E13" s="13" t="s">
        <v>60</v>
      </c>
      <c r="F13" s="15">
        <v>0.25</v>
      </c>
      <c r="G13" s="14">
        <f>222907.36*1.22-0.01</f>
        <v>271946.96919999999</v>
      </c>
      <c r="H13" s="5" t="s">
        <v>32</v>
      </c>
      <c r="I13" s="5" t="s">
        <v>33</v>
      </c>
      <c r="J13" s="5" t="s">
        <v>34</v>
      </c>
      <c r="K13" s="5" t="s">
        <v>35</v>
      </c>
      <c r="L13" s="5" t="s">
        <v>36</v>
      </c>
      <c r="M13" s="5" t="s">
        <v>37</v>
      </c>
      <c r="N13" s="5" t="s">
        <v>38</v>
      </c>
      <c r="O13" s="5" t="s">
        <v>39</v>
      </c>
      <c r="P13" s="5" t="s">
        <v>40</v>
      </c>
      <c r="Q13" s="5" t="s">
        <v>41</v>
      </c>
      <c r="R13" s="5" t="s">
        <v>42</v>
      </c>
      <c r="S13" s="5" t="s">
        <v>43</v>
      </c>
      <c r="T13" s="5" t="s">
        <v>44</v>
      </c>
      <c r="U13" s="5" t="s">
        <v>45</v>
      </c>
      <c r="V13" s="5" t="s">
        <v>46</v>
      </c>
      <c r="W13" s="5" t="s">
        <v>47</v>
      </c>
      <c r="X13" s="5" t="s">
        <v>48</v>
      </c>
      <c r="Y13" s="5" t="s">
        <v>49</v>
      </c>
      <c r="Z13" s="5" t="s">
        <v>50</v>
      </c>
      <c r="AA13" s="5">
        <v>0</v>
      </c>
      <c r="AB13" s="5">
        <v>0</v>
      </c>
      <c r="AC13" s="5">
        <v>271946.96999999997</v>
      </c>
      <c r="AD13" s="14">
        <v>67986.740000000005</v>
      </c>
      <c r="AE13" s="11"/>
      <c r="AF13" s="11"/>
    </row>
    <row r="14" spans="1:3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C14" s="10" t="s">
        <v>51</v>
      </c>
      <c r="AD14" s="14">
        <f>AD13</f>
        <v>67986.740000000005</v>
      </c>
    </row>
    <row r="15" spans="1:32" ht="25.5" customHeight="1" x14ac:dyDescent="0.25">
      <c r="A15" s="18" t="s">
        <v>58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</row>
    <row r="16" spans="1:32" ht="25.5" customHeight="1" x14ac:dyDescent="0.25">
      <c r="A16" s="23" t="s">
        <v>63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22.5" customHeight="1" x14ac:dyDescent="0.25">
      <c r="A17" s="21" t="s">
        <v>59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</sheetData>
  <mergeCells count="22">
    <mergeCell ref="A9:AD9"/>
    <mergeCell ref="AA1:AD1"/>
    <mergeCell ref="AA2:AD2"/>
    <mergeCell ref="AA3:AD3"/>
    <mergeCell ref="A8:AD8"/>
    <mergeCell ref="A5:AD5"/>
    <mergeCell ref="A6:B6"/>
    <mergeCell ref="C6:AD6"/>
    <mergeCell ref="A7:B7"/>
    <mergeCell ref="C7:AD7"/>
    <mergeCell ref="A10:AD10"/>
    <mergeCell ref="A11:A12"/>
    <mergeCell ref="B11:C12"/>
    <mergeCell ref="D11:D12"/>
    <mergeCell ref="E11:E12"/>
    <mergeCell ref="F11:F12"/>
    <mergeCell ref="AC11:AC12"/>
    <mergeCell ref="B13:C13"/>
    <mergeCell ref="A14:AA14"/>
    <mergeCell ref="A15:AD15"/>
    <mergeCell ref="A17:AD17"/>
    <mergeCell ref="A16:AD1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