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d_gogichaeva\Desktop\Rada\Договора 2026\Договор (обслуживание сплит-систем)\"/>
    </mc:Choice>
  </mc:AlternateContent>
  <xr:revisionPtr revIDLastSave="0" documentId="13_ncr:1_{437DC0C0-02C2-4F72-97EA-140F00CE99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Лист1!$A$1:$K$9</definedName>
  </definedNames>
  <calcPr calcId="191029" refMode="R1C1"/>
</workbook>
</file>

<file path=xl/calcChain.xml><?xml version="1.0" encoding="utf-8"?>
<calcChain xmlns="http://schemas.openxmlformats.org/spreadsheetml/2006/main">
  <c r="K9" i="1" l="1"/>
  <c r="J9" i="1"/>
  <c r="I9" i="1"/>
  <c r="H9" i="1"/>
  <c r="K10" i="1" l="1"/>
</calcChain>
</file>

<file path=xl/sharedStrings.xml><?xml version="1.0" encoding="utf-8"?>
<sst xmlns="http://schemas.openxmlformats.org/spreadsheetml/2006/main" count="24" uniqueCount="24">
  <si>
    <t>Источник информации о цене</t>
  </si>
  <si>
    <t>средняя арифметическая величина цены единицы товара</t>
  </si>
  <si>
    <t>среднее квадратичное отклонение</t>
  </si>
  <si>
    <t>коэффициент вариации %</t>
  </si>
  <si>
    <t>№п/п</t>
  </si>
  <si>
    <t>Однородность совокупности значений выявленных цен, используемых в расчете НМЦК товаров, услуг</t>
  </si>
  <si>
    <t xml:space="preserve"> Наименование </t>
  </si>
  <si>
    <t>Ед. измерения</t>
  </si>
  <si>
    <t>Кол-во</t>
  </si>
  <si>
    <t>шт.</t>
  </si>
  <si>
    <t>НМЦК определена методом сопоставления рыночных цен (анализа рынка) по формуле:</t>
  </si>
  <si>
    <t>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</si>
  <si>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Ком. предл.   № 1</t>
  </si>
  <si>
    <t>Ком. предл.   № 2</t>
  </si>
  <si>
    <t>Ком. предл.   № 3</t>
  </si>
  <si>
    <t>Расчет НМЦК товаров</t>
  </si>
  <si>
    <t>Итого:</t>
  </si>
  <si>
    <t>Обоснование начальной (максимальной) цены контракта
на оказание услуг по обслуживанию кондиционеров (сплит-систем)
в серверных помещениях учреждений УФСИН России по Республике Северная Осетия – Алания на 2026 год</t>
  </si>
  <si>
    <t>Оказание услуг по обслуживанию кондиционеров (сплит-систем)
в серверных помещениях</t>
  </si>
  <si>
    <r>
      <t xml:space="preserve">В соответствии со статьей 34 БК РФ "Принцип эффективности использования бюджетных средств", а также в соответствии с доведенными до Заказчика лимитами бюджетных обязательств начальная (масимальная) цена контракта составляет: </t>
    </r>
    <r>
      <rPr>
        <b/>
        <sz val="12"/>
        <color theme="1"/>
        <rFont val="Times New Roman"/>
        <family val="1"/>
        <charset val="204"/>
      </rPr>
      <t>50 014 (пятьдесят тысяч четырнадцать) рублей 84 копейки.</t>
    </r>
  </si>
  <si>
    <t>Старший инспектор ГМТО ФКУ ЦИТОВ УФСИН России по РСО-Алания</t>
  </si>
  <si>
    <t>Тибилова Р.Т.</t>
  </si>
  <si>
    <t>____________</t>
  </si>
  <si>
    <t xml:space="preserve">  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рынка)).
Источник финансирования - Федеральный бюджет на 2026 г.         
Наименование валюты - Рубль Российской Федерации.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</si>
</sst>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22490</xdr:colOff>
      <xdr:row>3</xdr:row>
      <xdr:rowOff>225322</xdr:rowOff>
    </xdr:from>
    <xdr:to>
      <xdr:col>5</xdr:col>
      <xdr:colOff>706694</xdr:colOff>
      <xdr:row>3</xdr:row>
      <xdr:rowOff>850081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89FB5079-C83E-45FE-821F-53F586D51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6038" y="1669435"/>
          <a:ext cx="3367591" cy="624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A4" zoomScale="93" zoomScaleNormal="93" zoomScaleSheetLayoutView="100" workbookViewId="0">
      <selection activeCell="I23" sqref="I23"/>
    </sheetView>
  </sheetViews>
  <sheetFormatPr defaultColWidth="9.140625" defaultRowHeight="15.75" x14ac:dyDescent="0.25"/>
  <cols>
    <col min="1" max="1" width="9.140625" style="1"/>
    <col min="2" max="2" width="37.7109375" style="3" customWidth="1"/>
    <col min="3" max="3" width="14.140625" style="5" customWidth="1"/>
    <col min="4" max="4" width="15.28515625" style="5" customWidth="1"/>
    <col min="5" max="5" width="16.85546875" style="1" customWidth="1"/>
    <col min="6" max="6" width="14.7109375" style="1" customWidth="1"/>
    <col min="7" max="7" width="14.42578125" style="1" customWidth="1"/>
    <col min="8" max="8" width="25.42578125" style="4" customWidth="1"/>
    <col min="9" max="9" width="15.7109375" style="4" customWidth="1"/>
    <col min="10" max="10" width="15.42578125" style="4" customWidth="1"/>
    <col min="11" max="11" width="16.140625" style="4" customWidth="1"/>
    <col min="12" max="12" width="9.140625" style="1" customWidth="1"/>
    <col min="13" max="13" width="15.42578125" style="1" customWidth="1"/>
    <col min="14" max="14" width="15.28515625" style="1" customWidth="1"/>
    <col min="15" max="15" width="9.140625" style="1"/>
    <col min="16" max="16" width="18.85546875" style="1" customWidth="1"/>
    <col min="17" max="17" width="15.42578125" style="1" customWidth="1"/>
    <col min="18" max="16384" width="9.140625" style="1"/>
  </cols>
  <sheetData>
    <row r="1" spans="1:16" ht="15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6" ht="18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6" ht="57" customHeight="1" x14ac:dyDescent="0.25">
      <c r="A3" s="40" t="s">
        <v>17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6" ht="54" customHeight="1" x14ac:dyDescent="0.25">
      <c r="A4" s="36" t="s">
        <v>10</v>
      </c>
      <c r="B4" s="36"/>
      <c r="C4" s="3"/>
      <c r="D4" s="3"/>
      <c r="E4" s="3"/>
      <c r="F4" s="3"/>
      <c r="G4" s="3"/>
      <c r="H4" s="3"/>
      <c r="I4" s="3"/>
      <c r="J4" s="3"/>
      <c r="K4" s="2"/>
    </row>
    <row r="5" spans="1:16" ht="98.25" customHeight="1" x14ac:dyDescent="0.25">
      <c r="A5" s="35" t="s">
        <v>11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6" ht="28.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6" ht="45" customHeight="1" x14ac:dyDescent="0.25">
      <c r="A7" s="31" t="s">
        <v>4</v>
      </c>
      <c r="B7" s="32" t="s">
        <v>6</v>
      </c>
      <c r="C7" s="33" t="s">
        <v>8</v>
      </c>
      <c r="D7" s="39" t="s">
        <v>7</v>
      </c>
      <c r="E7" s="31" t="s">
        <v>0</v>
      </c>
      <c r="F7" s="31"/>
      <c r="G7" s="31"/>
      <c r="H7" s="34" t="s">
        <v>5</v>
      </c>
      <c r="I7" s="34"/>
      <c r="J7" s="34"/>
      <c r="K7" s="34" t="s">
        <v>15</v>
      </c>
    </row>
    <row r="8" spans="1:16" s="2" customFormat="1" ht="58.5" customHeight="1" x14ac:dyDescent="0.25">
      <c r="A8" s="31"/>
      <c r="B8" s="32"/>
      <c r="C8" s="33"/>
      <c r="D8" s="39"/>
      <c r="E8" s="21" t="s">
        <v>12</v>
      </c>
      <c r="F8" s="21" t="s">
        <v>13</v>
      </c>
      <c r="G8" s="21" t="s">
        <v>14</v>
      </c>
      <c r="H8" s="24" t="s">
        <v>1</v>
      </c>
      <c r="I8" s="24" t="s">
        <v>2</v>
      </c>
      <c r="J8" s="24" t="s">
        <v>3</v>
      </c>
      <c r="K8" s="34"/>
    </row>
    <row r="9" spans="1:16" s="2" customFormat="1" ht="58.5" customHeight="1" x14ac:dyDescent="0.25">
      <c r="A9" s="20">
        <v>1</v>
      </c>
      <c r="B9" s="25" t="s">
        <v>18</v>
      </c>
      <c r="C9" s="22">
        <v>8</v>
      </c>
      <c r="D9" s="23" t="s">
        <v>9</v>
      </c>
      <c r="E9" s="26">
        <v>8000</v>
      </c>
      <c r="F9" s="26">
        <v>9300</v>
      </c>
      <c r="G9" s="26">
        <v>9500</v>
      </c>
      <c r="H9" s="27">
        <f>ROUND(AVERAGE(E9:G9),2)</f>
        <v>8933.33</v>
      </c>
      <c r="I9" s="27">
        <f>SQRT(((SUM((POWER(E9-H9,2)),(POWER(F9-H9,2)),(POWER(G9-H9,2)))/(COLUMNS(E9:G9)-1))))</f>
        <v>814.4527815349395</v>
      </c>
      <c r="J9" s="27">
        <f>I9/H9*100</f>
        <v>9.1170121503956487</v>
      </c>
      <c r="K9" s="27">
        <f>C9*H9</f>
        <v>71466.64</v>
      </c>
    </row>
    <row r="10" spans="1:16" s="2" customFormat="1" ht="19.5" customHeight="1" x14ac:dyDescent="0.25">
      <c r="A10" s="42" t="s">
        <v>16</v>
      </c>
      <c r="B10" s="43"/>
      <c r="C10" s="43"/>
      <c r="D10" s="43"/>
      <c r="E10" s="43"/>
      <c r="F10" s="43"/>
      <c r="G10" s="43"/>
      <c r="H10" s="43"/>
      <c r="I10" s="43"/>
      <c r="J10" s="44"/>
      <c r="K10" s="27">
        <f>SUM(K9:K9)</f>
        <v>71466.64</v>
      </c>
      <c r="M10" s="6"/>
      <c r="N10" s="6"/>
      <c r="P10" s="6"/>
    </row>
    <row r="11" spans="1:16" s="2" customFormat="1" ht="19.5" customHeight="1" x14ac:dyDescent="0.25">
      <c r="A11" s="9"/>
      <c r="B11" s="14"/>
      <c r="C11" s="15"/>
      <c r="D11" s="15"/>
      <c r="E11" s="16"/>
      <c r="F11" s="16"/>
      <c r="G11" s="17"/>
      <c r="H11" s="18"/>
      <c r="I11" s="18"/>
      <c r="J11" s="18"/>
      <c r="K11" s="18"/>
      <c r="M11" s="6"/>
      <c r="N11" s="6"/>
      <c r="P11" s="6"/>
    </row>
    <row r="12" spans="1:16" ht="57.75" customHeight="1" x14ac:dyDescent="0.25">
      <c r="A12" s="9"/>
      <c r="B12" s="38" t="s">
        <v>19</v>
      </c>
      <c r="C12" s="38"/>
      <c r="D12" s="38"/>
      <c r="E12" s="38"/>
      <c r="F12" s="38"/>
      <c r="G12" s="38"/>
      <c r="H12" s="38"/>
      <c r="I12" s="38"/>
      <c r="J12" s="38"/>
      <c r="K12" s="38"/>
    </row>
    <row r="13" spans="1:16" ht="17.25" customHeight="1" x14ac:dyDescent="0.25">
      <c r="A13" s="9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6" ht="16.5" customHeight="1" x14ac:dyDescent="0.25">
      <c r="A14" s="9"/>
      <c r="B14" s="38" t="s">
        <v>23</v>
      </c>
      <c r="C14" s="38"/>
      <c r="D14" s="38"/>
      <c r="E14" s="38"/>
      <c r="F14" s="38"/>
      <c r="G14" s="38"/>
      <c r="H14" s="38"/>
      <c r="I14" s="38"/>
      <c r="J14" s="38"/>
      <c r="K14" s="38"/>
    </row>
    <row r="15" spans="1:16" ht="16.5" customHeight="1" x14ac:dyDescent="0.25">
      <c r="A15" s="9"/>
      <c r="B15" s="38"/>
      <c r="C15" s="38"/>
      <c r="D15" s="38"/>
      <c r="E15" s="38"/>
      <c r="F15" s="38"/>
      <c r="G15" s="38"/>
      <c r="H15" s="38"/>
      <c r="I15" s="38"/>
      <c r="J15" s="38"/>
      <c r="K15" s="38"/>
    </row>
    <row r="16" spans="1:16" ht="46.5" customHeight="1" x14ac:dyDescent="0.25">
      <c r="A16" s="9"/>
      <c r="B16" s="38"/>
      <c r="C16" s="38"/>
      <c r="D16" s="38"/>
      <c r="E16" s="38"/>
      <c r="F16" s="38"/>
      <c r="G16" s="38"/>
      <c r="H16" s="38"/>
      <c r="I16" s="38"/>
      <c r="J16" s="38"/>
      <c r="K16" s="38"/>
    </row>
    <row r="19" spans="2:11" ht="36" customHeight="1" x14ac:dyDescent="0.3">
      <c r="B19" s="37" t="s">
        <v>20</v>
      </c>
      <c r="C19" s="37"/>
      <c r="D19" s="28" t="s">
        <v>22</v>
      </c>
      <c r="E19" s="29" t="s">
        <v>21</v>
      </c>
      <c r="F19" s="29"/>
      <c r="G19" s="7"/>
      <c r="H19" s="7"/>
      <c r="I19" s="7"/>
      <c r="J19" s="7"/>
      <c r="K19" s="10"/>
    </row>
    <row r="20" spans="2:11" ht="18.75" x14ac:dyDescent="0.3">
      <c r="B20" s="7"/>
      <c r="C20" s="7"/>
      <c r="D20" s="7"/>
      <c r="E20" s="7"/>
      <c r="F20" s="7"/>
      <c r="G20" s="7"/>
      <c r="H20" s="7"/>
      <c r="I20" s="7"/>
      <c r="J20" s="10"/>
      <c r="K20" s="11"/>
    </row>
    <row r="21" spans="2:11" ht="18.75" x14ac:dyDescent="0.3">
      <c r="B21" s="7"/>
      <c r="C21" s="7"/>
      <c r="D21" s="7"/>
      <c r="E21" s="7"/>
      <c r="F21" s="7"/>
      <c r="G21" s="7"/>
      <c r="H21" s="7"/>
      <c r="I21" s="7"/>
      <c r="J21" s="7"/>
      <c r="K21" s="8"/>
    </row>
    <row r="22" spans="2:11" ht="18.75" x14ac:dyDescent="0.3"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2:11" x14ac:dyDescent="0.25">
      <c r="B23" s="19"/>
    </row>
  </sheetData>
  <mergeCells count="15">
    <mergeCell ref="B19:C19"/>
    <mergeCell ref="B14:K16"/>
    <mergeCell ref="D7:D8"/>
    <mergeCell ref="A3:K3"/>
    <mergeCell ref="B12:K12"/>
    <mergeCell ref="A10:J10"/>
    <mergeCell ref="A1:K2"/>
    <mergeCell ref="A7:A8"/>
    <mergeCell ref="B7:B8"/>
    <mergeCell ref="C7:C8"/>
    <mergeCell ref="K7:K8"/>
    <mergeCell ref="E7:G7"/>
    <mergeCell ref="H7:J7"/>
    <mergeCell ref="A5:K5"/>
    <mergeCell ref="A4:B4"/>
  </mergeCells>
  <pageMargins left="0.43307086614173229" right="0.43307086614173229" top="0.74803149606299213" bottom="0.35433070866141736" header="0.31496062992125984" footer="0.31496062992125984"/>
  <pageSetup paperSize="9" scale="7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Фидаров М.Г.</dc:creator>
  <cp:lastModifiedBy>Дина В. Гогичаева</cp:lastModifiedBy>
  <cp:lastPrinted>2023-04-11T13:54:08Z</cp:lastPrinted>
  <dcterms:created xsi:type="dcterms:W3CDTF">2017-03-20T16:46:37Z</dcterms:created>
  <dcterms:modified xsi:type="dcterms:W3CDTF">2026-09-02T07:12:20Z</dcterms:modified>
</cp:coreProperties>
</file>