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МЦК" sheetId="1" state="visible" r:id="rId3"/>
  </sheets>
  <definedNames>
    <definedName function="false" hidden="false" localSheetId="0" name="_xlnm.Print_Area" vbProcedure="false">НМЦК!$A$1:$M$23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<sst xmlns="http://schemas.openxmlformats.org/spreadsheetml/2006/main" count="32" uniqueCount="31">
  <si>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Утверждаю</t>
  </si>
  <si>
    <t xml:space="preserve">Руководитель -главный эксперт </t>
  </si>
  <si>
    <t xml:space="preserve">по медико-социальной экспертизе</t>
  </si>
  <si>
    <t xml:space="preserve"> ___________________________И.В.Лихачева</t>
  </si>
  <si>
    <t xml:space="preserve">"_____" _________ 2026 г.</t>
  </si>
  <si>
    <t xml:space="preserve">Обоснование начальной (максимальной) цены контракта</t>
  </si>
  <si>
    <t xml:space="preserve">Проведение работ по оценке соответствия требованиям технического регламента Таможенного союза «Безопасность лифтов» в форме технического освидетельствования лифта</t>
  </si>
  <si>
    <t xml:space="preserve">Количество и характеристики товара :</t>
  </si>
  <si>
    <t xml:space="preserve">в соответствии с техническим заданием</t>
  </si>
  <si>
    <r>
      <rPr>
        <b val="true"/>
        <sz val="12"/>
        <color theme="1"/>
        <rFont val="Times New Roman"/>
        <family val="1"/>
        <charset val="204"/>
      </rPr>
      <t xml:space="preserve">Метод определения начальной (максимальной) цены контракта (НМЦК)</t>
    </r>
    <r>
      <rPr>
        <sz val="12"/>
        <color theme="1"/>
        <rFont val="Times New Roman"/>
        <family val="1"/>
        <charset val="204"/>
      </rPr>
      <t xml:space="preserve">:  метод сопоставимых рыночных цен (анализа рынка).</t>
    </r>
  </si>
  <si>
    <t xml:space="preserve">Расчет НМЦК:</t>
  </si>
  <si>
    <t xml:space="preserve">№№</t>
  </si>
  <si>
    <t xml:space="preserve">Наименование услуги </t>
  </si>
  <si>
    <t xml:space="preserve">ОКПД2/КТРУ</t>
  </si>
  <si>
    <t xml:space="preserve">Единица измерения</t>
  </si>
  <si>
    <t xml:space="preserve">количество</t>
  </si>
  <si>
    <t xml:space="preserve">Источник информации</t>
  </si>
  <si>
    <t xml:space="preserve">средняя арифметическая                                                величина стоимости услуг</t>
  </si>
  <si>
    <t xml:space="preserve">среднее квадратичное                                                       отклонение</t>
  </si>
  <si>
    <t xml:space="preserve">коэффициент вариации </t>
  </si>
  <si>
    <t xml:space="preserve">цена единицы услуги</t>
  </si>
  <si>
    <t xml:space="preserve">НМЦК </t>
  </si>
  <si>
    <t xml:space="preserve">Коммер- ческое предложение №232 от 23.05.2026 </t>
  </si>
  <si>
    <t xml:space="preserve">Коммер- ческое предложение №ПО-04726/26 от 26.05.2026 </t>
  </si>
  <si>
    <t xml:space="preserve">Коммер- ческое предложение  вх. №ПО- 0275/26        от 27.05.2026</t>
  </si>
  <si>
    <t xml:space="preserve">71.20.19.190 "Услуги по техническим испытаниям и анализу прочие, не включенные в другие группировки"</t>
  </si>
  <si>
    <t xml:space="preserve">усл. ед.</t>
  </si>
  <si>
    <t xml:space="preserve">ИТОГО</t>
  </si>
  <si>
    <t xml:space="preserve">Начальная (максимальная) цена контракта:</t>
  </si>
  <si>
    <t xml:space="preserve">рублей</t>
  </si>
  <si>
    <t xml:space="preserve">"28" мая 2026 г.                                  Агент по закупкам_____________________Ефремов С.В.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</si>
</sst>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"/>
    <numFmt numFmtId="167" formatCode="#,##0.00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theme="1"/>
      <name val="Calibri"/>
      <family val="2"/>
      <charset val="1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5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7" activeCellId="0" sqref="B1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.43"/>
    <col collapsed="false" customWidth="true" hidden="false" outlineLevel="0" max="2" min="2" style="0" width="35"/>
    <col collapsed="false" customWidth="true" hidden="false" outlineLevel="0" max="3" min="3" style="0" width="15.29"/>
    <col collapsed="false" customWidth="true" hidden="false" outlineLevel="0" max="4" min="4" style="0" width="6.43"/>
    <col collapsed="false" customWidth="true" hidden="false" outlineLevel="0" max="5" min="5" style="0" width="3.29"/>
    <col collapsed="false" customWidth="true" hidden="false" outlineLevel="0" max="6" min="6" style="1" width="14.14"/>
    <col collapsed="false" customWidth="true" hidden="false" outlineLevel="0" max="8" min="7" style="1" width="14.57"/>
    <col collapsed="false" customWidth="true" hidden="false" outlineLevel="0" max="9" min="9" style="1" width="9.57"/>
    <col collapsed="false" customWidth="true" hidden="false" outlineLevel="0" max="10" min="10" style="1" width="9.42"/>
    <col collapsed="false" customWidth="true" hidden="false" outlineLevel="0" max="11" min="11" style="1" width="7"/>
    <col collapsed="false" customWidth="true" hidden="false" outlineLevel="0" max="13" min="12" style="0" width="11.71"/>
    <col collapsed="false" customWidth="true" hidden="false" outlineLevel="0" max="14" min="14" style="0" width="11.14"/>
    <col collapsed="false" customWidth="true" hidden="false" outlineLevel="0" max="15" min="15" style="0" width="10"/>
    <col collapsed="false" customWidth="true" hidden="false" outlineLevel="0" max="17" min="16" style="0" width="10.14"/>
    <col collapsed="false" customWidth="true" hidden="false" outlineLevel="0" max="19" min="19" style="0" width="8.86"/>
    <col collapsed="false" customWidth="true" hidden="false" outlineLevel="0" max="20" min="20" style="0" width="9.86"/>
    <col collapsed="false" customWidth="true" hidden="false" outlineLevel="0" max="21" min="21" style="0" width="9.14"/>
    <col collapsed="false" customWidth="true" hidden="false" outlineLevel="0" max="22" min="22" style="0" width="11"/>
    <col collapsed="false" customWidth="true" hidden="false" outlineLevel="0" max="23" min="23" style="0" width="10.42"/>
    <col collapsed="false" customWidth="true" hidden="false" outlineLevel="0" max="24" min="24" style="0" width="9.86"/>
    <col collapsed="false" customWidth="true" hidden="false" outlineLevel="0" max="25" min="25" style="0" width="7.57"/>
    <col collapsed="false" customWidth="true" hidden="false" outlineLevel="0" max="26" min="26" style="0" width="4.42"/>
    <col collapsed="false" customWidth="true" hidden="false" outlineLevel="0" max="27" min="27" style="0" width="5.57"/>
    <col collapsed="false" customWidth="true" hidden="false" outlineLevel="0" max="28" min="28" style="0" width="5.42"/>
    <col collapsed="false" customWidth="true" hidden="false" outlineLevel="0" max="29" min="29" style="0" width="6.57"/>
    <col collapsed="false" customWidth="true" hidden="false" outlineLevel="0" max="16384" min="16384" style="0" width="11.53"/>
  </cols>
  <sheetData>
    <row r="1" customFormat="false" ht="15" hidden="false" customHeight="false" outlineLevel="0" collapsed="false">
      <c r="B1" s="2"/>
      <c r="C1" s="2"/>
      <c r="D1" s="2"/>
      <c r="E1" s="2"/>
      <c r="F1" s="3"/>
      <c r="G1" s="3"/>
      <c r="H1" s="3"/>
      <c r="I1" s="3"/>
      <c r="J1" s="3"/>
      <c r="K1" s="3"/>
      <c r="L1" s="2"/>
      <c r="M1" s="4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Z1" s="2"/>
      <c r="AA1" s="2"/>
      <c r="AB1" s="2"/>
      <c r="AC1" s="2"/>
    </row>
    <row r="2" customFormat="false" ht="15.75" hidden="false" customHeight="true" outlineLevel="0" collapsed="false">
      <c r="B2" s="2"/>
      <c r="C2" s="2"/>
      <c r="D2" s="2"/>
      <c r="E2" s="2"/>
      <c r="F2" s="3"/>
      <c r="G2" s="3"/>
      <c r="H2" s="3"/>
      <c r="I2" s="3"/>
      <c r="J2" s="3"/>
      <c r="K2" s="3"/>
      <c r="L2" s="2"/>
      <c r="M2" s="4" t="s">
        <v>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Z2" s="2"/>
      <c r="AA2" s="2"/>
      <c r="AB2" s="2"/>
      <c r="AC2" s="2"/>
    </row>
    <row r="3" customFormat="false" ht="15" hidden="false" customHeight="false" outlineLevel="0" collapsed="false">
      <c r="B3" s="2"/>
      <c r="C3" s="2"/>
      <c r="D3" s="2"/>
      <c r="E3" s="2"/>
      <c r="F3" s="3"/>
      <c r="G3" s="3"/>
      <c r="H3" s="3"/>
      <c r="I3" s="3"/>
      <c r="J3" s="3"/>
      <c r="K3" s="3"/>
      <c r="L3" s="2"/>
      <c r="M3" s="4" t="s">
        <v>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Z3" s="2"/>
      <c r="AA3" s="2"/>
      <c r="AB3" s="2"/>
      <c r="AC3" s="2"/>
    </row>
    <row r="4" customFormat="false" ht="16.5" hidden="false" customHeight="true" outlineLevel="0" collapsed="false">
      <c r="B4" s="2"/>
      <c r="C4" s="2"/>
      <c r="D4" s="2"/>
      <c r="E4" s="2"/>
      <c r="F4" s="3"/>
      <c r="G4" s="3"/>
      <c r="H4" s="3"/>
      <c r="I4" s="3"/>
      <c r="J4" s="3"/>
      <c r="K4" s="3"/>
      <c r="L4" s="2"/>
      <c r="M4" s="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Z4" s="2"/>
      <c r="AA4" s="2"/>
      <c r="AB4" s="2"/>
      <c r="AC4" s="2"/>
    </row>
    <row r="5" customFormat="false" ht="15" hidden="false" customHeight="false" outlineLevel="0" collapsed="false">
      <c r="B5" s="2"/>
      <c r="C5" s="2"/>
      <c r="D5" s="2"/>
      <c r="E5" s="2"/>
      <c r="F5" s="3"/>
      <c r="G5" s="3"/>
      <c r="H5" s="3"/>
      <c r="I5" s="3"/>
      <c r="J5" s="3"/>
      <c r="K5" s="3"/>
      <c r="L5" s="2"/>
      <c r="M5" s="4" t="s">
        <v>3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Z5" s="2"/>
      <c r="AA5" s="2"/>
      <c r="AB5" s="2"/>
      <c r="AC5" s="2"/>
    </row>
    <row r="6" customFormat="false" ht="15.75" hidden="false" customHeight="true" outlineLevel="0" collapsed="false">
      <c r="B6" s="2"/>
      <c r="C6" s="2"/>
      <c r="D6" s="2"/>
      <c r="E6" s="2"/>
      <c r="F6" s="3"/>
      <c r="G6" s="3"/>
      <c r="H6" s="3"/>
      <c r="I6" s="3"/>
      <c r="J6" s="3"/>
      <c r="K6" s="3"/>
      <c r="L6" s="2"/>
      <c r="M6" s="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Z6" s="2"/>
      <c r="AA6" s="2"/>
      <c r="AB6" s="2"/>
      <c r="AC6" s="2"/>
    </row>
    <row r="7" customFormat="false" ht="15" hidden="false" customHeight="false" outlineLevel="0" collapsed="false">
      <c r="B7" s="2"/>
      <c r="C7" s="2"/>
      <c r="D7" s="2"/>
      <c r="E7" s="2"/>
      <c r="F7" s="3"/>
      <c r="G7" s="3"/>
      <c r="H7" s="3"/>
      <c r="I7" s="3"/>
      <c r="J7" s="3"/>
      <c r="K7" s="3"/>
      <c r="L7" s="6"/>
      <c r="M7" s="4" t="s">
        <v>4</v>
      </c>
      <c r="N7" s="2"/>
      <c r="O7" s="2"/>
      <c r="P7" s="2"/>
      <c r="Q7" s="2"/>
      <c r="R7" s="2"/>
      <c r="S7" s="2"/>
      <c r="T7" s="2"/>
      <c r="U7" s="2"/>
      <c r="V7" s="2"/>
      <c r="W7" s="2"/>
      <c r="X7" s="6"/>
      <c r="Z7" s="2"/>
      <c r="AA7" s="2"/>
      <c r="AB7" s="2"/>
      <c r="AC7" s="2"/>
    </row>
    <row r="8" customFormat="false" ht="9" hidden="false" customHeight="true" outlineLevel="0" collapsed="false">
      <c r="B8" s="2"/>
      <c r="C8" s="2"/>
      <c r="D8" s="2"/>
      <c r="E8" s="2"/>
      <c r="F8" s="3"/>
      <c r="G8" s="3"/>
      <c r="H8" s="3"/>
      <c r="I8" s="3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Z8" s="2"/>
      <c r="AA8" s="2"/>
      <c r="AB8" s="2"/>
      <c r="AC8" s="4"/>
    </row>
    <row r="9" customFormat="false" ht="24" hidden="false" customHeight="true" outlineLevel="0" collapsed="false">
      <c r="B9" s="7" t="s">
        <v>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customFormat="false" ht="36" hidden="false" customHeight="true" outlineLevel="0" collapsed="false">
      <c r="B10" s="9" t="s">
        <v>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customFormat="false" ht="11.25" hidden="false" customHeight="true" outlineLevel="0" collapsed="false">
      <c r="B11" s="10"/>
      <c r="C11" s="10"/>
      <c r="D11" s="10"/>
      <c r="E11" s="10"/>
      <c r="F11" s="11"/>
      <c r="G11" s="11"/>
      <c r="H11" s="11"/>
      <c r="I11" s="11"/>
      <c r="J11" s="11"/>
      <c r="K11" s="11"/>
      <c r="L11" s="10"/>
      <c r="M11" s="10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customFormat="false" ht="15.75" hidden="false" customHeight="true" outlineLevel="0" collapsed="false">
      <c r="B12" s="12" t="s">
        <v>7</v>
      </c>
      <c r="C12" s="12"/>
      <c r="D12" s="13"/>
      <c r="E12" s="14" t="s">
        <v>8</v>
      </c>
      <c r="F12" s="14"/>
      <c r="G12" s="14"/>
      <c r="H12" s="14"/>
      <c r="I12" s="14"/>
      <c r="J12" s="15"/>
      <c r="K12" s="15"/>
      <c r="L12" s="16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customFormat="false" ht="15" hidden="false" customHeight="false" outlineLevel="0" collapsed="false">
      <c r="B13" s="18" t="s">
        <v>9</v>
      </c>
      <c r="C13" s="18"/>
      <c r="D13" s="18"/>
      <c r="E13" s="17"/>
      <c r="F13" s="19"/>
      <c r="G13" s="19"/>
      <c r="H13" s="19"/>
      <c r="I13" s="19"/>
      <c r="J13" s="19"/>
      <c r="K13" s="19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customFormat="false" ht="18.75" hidden="false" customHeight="true" outlineLevel="0" collapsed="false">
      <c r="A14" s="20"/>
      <c r="B14" s="21" t="s">
        <v>10</v>
      </c>
      <c r="C14" s="21"/>
      <c r="D14" s="21"/>
      <c r="E14" s="8"/>
      <c r="F14" s="22"/>
      <c r="G14" s="22"/>
      <c r="H14" s="22"/>
      <c r="I14" s="22"/>
      <c r="J14" s="22"/>
      <c r="K14" s="22"/>
      <c r="L14" s="8"/>
      <c r="M14" s="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customFormat="false" ht="15.75" hidden="false" customHeight="true" outlineLevel="0" collapsed="false">
      <c r="A15" s="23" t="s">
        <v>11</v>
      </c>
      <c r="B15" s="24" t="s">
        <v>12</v>
      </c>
      <c r="C15" s="24" t="s">
        <v>13</v>
      </c>
      <c r="D15" s="25" t="s">
        <v>14</v>
      </c>
      <c r="E15" s="26" t="s">
        <v>15</v>
      </c>
      <c r="F15" s="27" t="s">
        <v>16</v>
      </c>
      <c r="G15" s="27"/>
      <c r="H15" s="27"/>
      <c r="I15" s="28" t="s">
        <v>17</v>
      </c>
      <c r="J15" s="28" t="s">
        <v>18</v>
      </c>
      <c r="K15" s="28" t="s">
        <v>19</v>
      </c>
      <c r="L15" s="29" t="s">
        <v>20</v>
      </c>
      <c r="M15" s="30" t="s">
        <v>21</v>
      </c>
      <c r="N15" s="3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customFormat="false" ht="135.75" hidden="false" customHeight="true" outlineLevel="0" collapsed="false">
      <c r="A16" s="23"/>
      <c r="B16" s="24"/>
      <c r="C16" s="24"/>
      <c r="D16" s="25"/>
      <c r="E16" s="26"/>
      <c r="F16" s="32" t="s">
        <v>22</v>
      </c>
      <c r="G16" s="32" t="s">
        <v>23</v>
      </c>
      <c r="H16" s="32" t="s">
        <v>24</v>
      </c>
      <c r="I16" s="28"/>
      <c r="J16" s="28"/>
      <c r="K16" s="28"/>
      <c r="L16" s="29"/>
      <c r="M16" s="30"/>
      <c r="N16" s="3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customFormat="false" ht="96" hidden="false" customHeight="true" outlineLevel="0" collapsed="false">
      <c r="A17" s="33" t="n">
        <v>1</v>
      </c>
      <c r="B17" s="34" t="s">
        <v>6</v>
      </c>
      <c r="C17" s="35" t="s">
        <v>25</v>
      </c>
      <c r="D17" s="36" t="s">
        <v>26</v>
      </c>
      <c r="E17" s="37" t="n">
        <v>1</v>
      </c>
      <c r="F17" s="38" t="n">
        <v>10500</v>
      </c>
      <c r="G17" s="38" t="n">
        <v>10000</v>
      </c>
      <c r="H17" s="38" t="n">
        <v>10800</v>
      </c>
      <c r="I17" s="39" t="n">
        <f aca="false">(F17+G17+H17)/3</f>
        <v>10433.3333333333</v>
      </c>
      <c r="J17" s="39" t="n">
        <f aca="false">STDEVA(F17,G17,H17)</f>
        <v>404.145188432738</v>
      </c>
      <c r="K17" s="39" t="n">
        <f aca="false">J17/I17*100</f>
        <v>3.87359605526586</v>
      </c>
      <c r="L17" s="40" t="n">
        <v>10433.33</v>
      </c>
      <c r="M17" s="41" t="n">
        <f aca="false">E17*L17</f>
        <v>10433.33</v>
      </c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2"/>
      <c r="AA17" s="2"/>
      <c r="AB17" s="2"/>
      <c r="AC17" s="2"/>
    </row>
    <row r="18" customFormat="false" ht="21" hidden="false" customHeight="true" outlineLevel="0" collapsed="false">
      <c r="A18" s="33"/>
      <c r="B18" s="43" t="s">
        <v>27</v>
      </c>
      <c r="C18" s="43"/>
      <c r="D18" s="43"/>
      <c r="E18" s="44"/>
      <c r="F18" s="45"/>
      <c r="G18" s="45"/>
      <c r="H18" s="45"/>
      <c r="I18" s="45"/>
      <c r="J18" s="45"/>
      <c r="K18" s="45"/>
      <c r="L18" s="46"/>
      <c r="M18" s="47" t="n">
        <f aca="false">SUM(M17:M17)</f>
        <v>10433.33</v>
      </c>
    </row>
    <row r="19" customFormat="false" ht="15" hidden="false" customHeight="false" outlineLevel="0" collapsed="false">
      <c r="B19" s="48"/>
      <c r="C19" s="48"/>
      <c r="D19" s="48"/>
      <c r="E19" s="48"/>
      <c r="F19" s="49"/>
      <c r="G19" s="49"/>
      <c r="H19" s="49"/>
      <c r="I19" s="49"/>
      <c r="J19" s="49"/>
      <c r="K19" s="49"/>
      <c r="L19" s="48"/>
      <c r="M19" s="48"/>
    </row>
    <row r="20" customFormat="false" ht="15" hidden="false" customHeight="false" outlineLevel="0" collapsed="false">
      <c r="B20" s="50"/>
      <c r="C20" s="50"/>
      <c r="D20" s="50"/>
      <c r="E20" s="50"/>
      <c r="F20" s="51"/>
      <c r="G20" s="52" t="s">
        <v>28</v>
      </c>
      <c r="H20" s="53" t="n">
        <f aca="false">M18</f>
        <v>10433.33</v>
      </c>
      <c r="I20" s="54" t="s">
        <v>29</v>
      </c>
      <c r="J20" s="49"/>
      <c r="K20" s="49"/>
      <c r="L20" s="48"/>
      <c r="M20" s="48"/>
    </row>
    <row r="21" customFormat="false" ht="15" hidden="false" customHeight="false" outlineLevel="0" collapsed="false">
      <c r="B21" s="50"/>
      <c r="C21" s="50"/>
      <c r="D21" s="50"/>
      <c r="E21" s="50"/>
      <c r="F21" s="51"/>
      <c r="G21" s="52"/>
      <c r="H21" s="53"/>
      <c r="I21" s="54"/>
      <c r="J21" s="49"/>
      <c r="K21" s="49"/>
      <c r="L21" s="48"/>
      <c r="M21" s="48"/>
    </row>
    <row r="22" customFormat="false" ht="15" hidden="false" customHeight="false" outlineLevel="0" collapsed="false">
      <c r="B22" s="48"/>
      <c r="C22" s="48"/>
      <c r="D22" s="48"/>
      <c r="E22" s="48"/>
      <c r="F22" s="49"/>
      <c r="G22" s="49"/>
      <c r="H22" s="49"/>
      <c r="I22" s="49"/>
      <c r="J22" s="49"/>
      <c r="K22" s="49"/>
      <c r="L22" s="48"/>
      <c r="M22" s="48"/>
    </row>
    <row r="23" customFormat="false" ht="15" hidden="false" customHeight="true" outlineLevel="0" collapsed="false">
      <c r="B23" s="55" t="s">
        <v>30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  <row r="24" customFormat="false" ht="15" hidden="false" customHeight="false" outlineLevel="0" collapsed="false">
      <c r="B24" s="48"/>
      <c r="C24" s="48"/>
      <c r="D24" s="48"/>
      <c r="E24" s="48"/>
      <c r="F24" s="49"/>
      <c r="G24" s="49"/>
      <c r="H24" s="56"/>
      <c r="I24" s="49"/>
      <c r="J24" s="49"/>
      <c r="K24" s="49"/>
      <c r="L24" s="48"/>
      <c r="M24" s="48"/>
    </row>
    <row r="25" customFormat="false" ht="15" hidden="false" customHeight="false" outlineLevel="0" collapsed="false">
      <c r="B25" s="48"/>
      <c r="C25" s="48"/>
      <c r="D25" s="48"/>
      <c r="E25" s="48"/>
      <c r="F25" s="49"/>
      <c r="G25" s="49"/>
      <c r="H25" s="49"/>
      <c r="I25" s="49"/>
      <c r="J25" s="49"/>
      <c r="K25" s="49"/>
      <c r="L25" s="48"/>
      <c r="M25" s="48"/>
    </row>
  </sheetData>
  <mergeCells count="16">
    <mergeCell ref="B9:M9"/>
    <mergeCell ref="B10:M10"/>
    <mergeCell ref="B12:C12"/>
    <mergeCell ref="E12:I12"/>
    <mergeCell ref="A15:A16"/>
    <mergeCell ref="B15:B16"/>
    <mergeCell ref="C15:C16"/>
    <mergeCell ref="D15:D16"/>
    <mergeCell ref="E15:E16"/>
    <mergeCell ref="F15:H15"/>
    <mergeCell ref="I15:I16"/>
    <mergeCell ref="J15:J16"/>
    <mergeCell ref="K15:K16"/>
    <mergeCell ref="L15:L16"/>
    <mergeCell ref="M15:M16"/>
    <mergeCell ref="B23:M23"/>
  </mergeCells>
  <printOptions headings="false" gridLines="false" gridLinesSet="true" horizontalCentered="true" verticalCentered="false"/>
  <pageMargins left="0.315277777777778" right="0.315277777777778" top="0.747916666666667" bottom="0.354166666666667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LibreOffice/24.2.3.2$Linux_X86_64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2026-05-28T15:22:19Z</cp:lastPrinted>
  <dcterms:modified xsi:type="dcterms:W3CDTF">2026-05-28T15:22:30Z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