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M5" i="35" l="1"/>
  <c r="M6" i="35" s="1"/>
  <c r="P5" i="35" l="1"/>
  <c r="P6" i="35" s="1"/>
  <c r="O5" i="35"/>
  <c r="O6" i="35" s="1"/>
  <c r="N5" i="35"/>
  <c r="N6" i="35" s="1"/>
  <c r="K5" i="35"/>
  <c r="J5" i="35"/>
  <c r="I5" i="35"/>
  <c r="L5" i="35" s="1"/>
  <c r="L6" i="35" l="1"/>
</calcChain>
</file>

<file path=xl/sharedStrings.xml><?xml version="1.0" encoding="utf-8"?>
<sst xmlns="http://schemas.openxmlformats.org/spreadsheetml/2006/main" count="19" uniqueCount="19">
  <si>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</si>
  <si>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</si>
  <si>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</si>
  <si>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</si>
  <si>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</si>
  <si>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</si>
  <si>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</si>
  <si>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</si>
  <si>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</si>
  <si>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</si>
  <si>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</si>
  <si>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</si>
  <si>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</si>
  <si>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</si>
  <si>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</si>
  <si>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</si>
  <si>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</si>
  <si>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>НМЦД, определяемая по минимальной предложенной цене, руб.</t>
  </si>
  <si>
    <t xml:space="preserve">Тележка внутрикорпусная медицинская ТПГ-01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</si>
</sst>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0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0" fontId="35" fillId="0" borderId="3" xfId="0" applyFont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zoomScale="110" zoomScaleNormal="110" workbookViewId="0">
      <selection activeCell="A6" sqref="A6:K6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6" t="s">
        <v>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4"/>
    </row>
    <row r="3" spans="1:16" ht="66.75" customHeight="1" x14ac:dyDescent="0.2">
      <c r="A3" s="38" t="s">
        <v>0</v>
      </c>
      <c r="B3" s="26"/>
      <c r="C3" s="35" t="s">
        <v>1</v>
      </c>
      <c r="D3" s="43" t="s">
        <v>2</v>
      </c>
      <c r="E3" s="35" t="s">
        <v>3</v>
      </c>
      <c r="F3" s="45" t="s">
        <v>8</v>
      </c>
      <c r="G3" s="46"/>
      <c r="H3" s="46"/>
      <c r="I3" s="47" t="s">
        <v>10</v>
      </c>
      <c r="J3" s="48"/>
      <c r="K3" s="49"/>
      <c r="L3" s="27" t="s">
        <v>12</v>
      </c>
      <c r="M3" s="35" t="s">
        <v>17</v>
      </c>
    </row>
    <row r="4" spans="1:16" ht="132" customHeight="1" x14ac:dyDescent="0.2">
      <c r="A4" s="38"/>
      <c r="B4" s="25"/>
      <c r="C4" s="42"/>
      <c r="D4" s="44"/>
      <c r="E4" s="42"/>
      <c r="F4" s="21" t="s">
        <v>9</v>
      </c>
      <c r="G4" s="21" t="s">
        <v>14</v>
      </c>
      <c r="H4" s="21" t="s">
        <v>15</v>
      </c>
      <c r="I4" s="5" t="s">
        <v>4</v>
      </c>
      <c r="J4" s="5" t="s">
        <v>5</v>
      </c>
      <c r="K4" s="5" t="s">
        <v>6</v>
      </c>
      <c r="L4" s="6" t="s">
        <v>11</v>
      </c>
      <c r="M4" s="35"/>
    </row>
    <row r="5" spans="1:16" ht="25.5" x14ac:dyDescent="0.2">
      <c r="A5" s="22">
        <v>1</v>
      </c>
      <c r="B5" s="22">
        <v>1</v>
      </c>
      <c r="C5" s="33" t="s">
        <v>18</v>
      </c>
      <c r="D5" s="28" t="s">
        <v>16</v>
      </c>
      <c r="E5" s="29">
        <v>2</v>
      </c>
      <c r="F5" s="30">
        <v>23790</v>
      </c>
      <c r="G5" s="31">
        <v>24500</v>
      </c>
      <c r="H5" s="31">
        <v>24000</v>
      </c>
      <c r="I5" s="14">
        <f t="shared" ref="I5" si="0">ROUND(IFERROR(AVERAGE(F5:H5),),2)</f>
        <v>24096.67</v>
      </c>
      <c r="J5" s="15">
        <f t="shared" ref="J5" si="1">IFERROR(_xlfn.STDEV.S(F5:H5),)</f>
        <v>364.73734842120751</v>
      </c>
      <c r="K5" s="16">
        <f t="shared" ref="K5" si="2">IFERROR(_xlfn.STDEV.S(F5:H5)/AVERAGE(F5:H5),)</f>
        <v>1.5136423367874153E-2</v>
      </c>
      <c r="L5" s="17">
        <f>E5*I5</f>
        <v>48193.34</v>
      </c>
      <c r="M5" s="17">
        <f>E5*F5</f>
        <v>47580</v>
      </c>
      <c r="N5" s="4">
        <f>E5*F5</f>
        <v>47580</v>
      </c>
      <c r="O5" s="4">
        <f>E5*G5</f>
        <v>49000</v>
      </c>
      <c r="P5" s="4">
        <f>E5*H5</f>
        <v>48000</v>
      </c>
    </row>
    <row r="6" spans="1:16" s="13" customFormat="1" ht="16.5" customHeight="1" x14ac:dyDescent="0.2">
      <c r="A6" s="38" t="s">
        <v>7</v>
      </c>
      <c r="B6" s="39"/>
      <c r="C6" s="40"/>
      <c r="D6" s="39"/>
      <c r="E6" s="39"/>
      <c r="F6" s="39"/>
      <c r="G6" s="39"/>
      <c r="H6" s="39"/>
      <c r="I6" s="39"/>
      <c r="J6" s="39"/>
      <c r="K6" s="41"/>
      <c r="L6" s="24">
        <f>SUM(L5:L5)</f>
        <v>48193.34</v>
      </c>
      <c r="M6" s="24">
        <f t="shared" ref="M6:P6" si="3">SUM(M5:M5)</f>
        <v>47580</v>
      </c>
      <c r="N6" s="24">
        <f t="shared" si="3"/>
        <v>47580</v>
      </c>
      <c r="O6" s="24">
        <f t="shared" si="3"/>
        <v>49000</v>
      </c>
      <c r="P6" s="24">
        <f t="shared" si="3"/>
        <v>48000</v>
      </c>
    </row>
    <row r="7" spans="1:16" x14ac:dyDescent="0.2">
      <c r="C7" s="19"/>
      <c r="D7" s="8"/>
      <c r="E7" s="9"/>
      <c r="F7" s="9"/>
      <c r="G7" s="9"/>
      <c r="H7" s="7"/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37"/>
      <c r="G9" s="37"/>
      <c r="H9" s="37"/>
      <c r="I9" s="32"/>
    </row>
    <row r="10" spans="1:16" x14ac:dyDescent="0.2">
      <c r="C10" s="19"/>
      <c r="D10" s="8"/>
      <c r="E10" s="9"/>
      <c r="F10" s="9"/>
      <c r="G10" s="9"/>
      <c r="H10" s="7"/>
      <c r="L10" s="23"/>
      <c r="M10" s="23"/>
    </row>
    <row r="11" spans="1:16" x14ac:dyDescent="0.2">
      <c r="C11" s="19"/>
      <c r="D11" s="8"/>
      <c r="E11" s="9"/>
      <c r="F11" s="9"/>
      <c r="G11" s="9"/>
      <c r="H11" s="10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7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O5"/>
  <mergeCells count="10">
    <mergeCell ref="M3:M4"/>
    <mergeCell ref="A2:L2"/>
    <mergeCell ref="F9:H9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2026-03-13T07:58:25Z</dcterms:modified>
</cp:coreProperties>
</file>