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4.119.222\Public v2\_ОБЩАЯ информация\БАЗА ОТДЫХА Республика Солнечная\ГОСКОНТРАКТЫ 2026\Березка\!Заполнен\4 сезон\4 крупы\"/>
    </mc:Choice>
  </mc:AlternateContent>
  <bookViews>
    <workbookView xWindow="0" yWindow="0" windowWidth="28800" windowHeight="11235"/>
  </bookViews>
  <sheets>
    <sheet name="Лист1" sheetId="1" r:id="rId1"/>
  </sheets>
  <calcPr calcId="152511"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7" i="1" l="1"/>
  <c r="H17" i="1"/>
  <c r="F17" i="1"/>
  <c r="H12" i="1" l="1"/>
  <c r="H13" i="1"/>
  <c r="H14" i="1"/>
  <c r="H15" i="1"/>
  <c r="H16" i="1"/>
  <c r="H11" i="1"/>
  <c r="J12" i="1"/>
  <c r="J13" i="1"/>
  <c r="J14" i="1"/>
  <c r="J15" i="1"/>
  <c r="J16" i="1"/>
  <c r="F12" i="1"/>
  <c r="F13" i="1"/>
  <c r="F14" i="1"/>
  <c r="F15" i="1"/>
  <c r="F16" i="1"/>
  <c r="H18" i="1" l="1"/>
  <c r="J11" i="1"/>
  <c r="J18" i="1" s="1"/>
  <c r="F11" i="1"/>
  <c r="F18" i="1" s="1"/>
</calcChain>
</file>

<file path=xl/sharedStrings.xml><?xml version="1.0" encoding="utf-8"?>
<sst xmlns="http://schemas.openxmlformats.org/spreadsheetml/2006/main" count="51" uniqueCount="40">
  <si>
    <t xml:space="preserve">Приложение № 1 к рапорту </t>
  </si>
  <si>
    <t>РАСЧЕТ И ОБОСНОВАНИЕ ЦЕНЫ КОНТРАКТА ПРИ ЗАКУПКЕ У ЕДИНСТВЕННОГО ПОСТАВЩИКА</t>
  </si>
  <si>
    <t>№ п/п</t>
  </si>
  <si>
    <t>Наименование товара</t>
  </si>
  <si>
    <t>Ед.</t>
  </si>
  <si>
    <t>Поставщик № 1</t>
  </si>
  <si>
    <t>Поставщик № 2</t>
  </si>
  <si>
    <t>Поставщик № 3</t>
  </si>
  <si>
    <t>ОКПД2/КТРУ</t>
  </si>
  <si>
    <t xml:space="preserve">Цена </t>
  </si>
  <si>
    <t>(руб.):</t>
  </si>
  <si>
    <t>Сумма (руб.):</t>
  </si>
  <si>
    <t>(руб.)</t>
  </si>
  <si>
    <t>кг</t>
  </si>
  <si>
    <t>ОБОСНОВАНИЕ ЦЕНЫ ПОДГОТОВИЛ</t>
  </si>
  <si>
    <t>ИТОГО:</t>
  </si>
  <si>
    <t>Кол-во</t>
  </si>
  <si>
    <t>Хлопья овсянные «Геркулес», масса нетто не менее 800 гр. не более 5кг в упаковке.</t>
  </si>
  <si>
    <t>Горох шлифованный</t>
  </si>
  <si>
    <t xml:space="preserve">Крупа пшеничная, полтавская, средняя № 2
Масса нетто не менее 800 гр. не более 10 кг в упаковке.
</t>
  </si>
  <si>
    <t xml:space="preserve">Крупа гречневая ядрица, сорт высший.
Масса нетто не менее 800 гр. не более 25 кг в упаковке.
</t>
  </si>
  <si>
    <t xml:space="preserve">Крупа манная, марка крупы:Т, сорт высший
Масса нетто не менее 800 гр. не более 5кг в упаковке.
</t>
  </si>
  <si>
    <t xml:space="preserve">Крупа пшено шлифованное,  сорт  высший
Масса нетто не менее 800 гр. не более 10кг в упаковке.
</t>
  </si>
  <si>
    <t>Метод сопоставимых рыночных цен (анализа рынка) заключается в установлении начальной цены контракта, цены контракта, заключаемого с единственным поставщиком (подрядчиком, исполнителем) на основании информации о рыночных ценах идентичных товаров, работ, услуг, планируемых к закупкам, или при их отсутствии однородных товаров, работ, услуг (ч. 2 ст. 22 44-ФЗ).Идентичными товарами, работами, услугами признаются товары, работы, услуги, имеющие одинаковые характерные для них основные признаки. При определении идентичности товаров, незначительные различия во внешнем виде таких товаров могут не учитываться. Однородными товарами признаются товары, которые, не являясь идентичными, имеют сходные характеристики и состоят из схожих компонентов, что позволяет им выполнять одни и те же функции и (или) быть коммерчески взаимозаменяемыми.При исследование начальной цены контракта были использованы предложение потенциальных поставщиков и общедоступная информация о ценах товаров, работ, услуг для обеспечения государственных и муниципальных нужд, которая может быть использована для целей определения начальной цены контракта, цены контракта, заключаемого с единственным поставщиком (подрядчиком, исполнителем).</t>
  </si>
  <si>
    <t>(подпись)</t>
  </si>
  <si>
    <t xml:space="preserve">                                   </t>
  </si>
  <si>
    <t>Начальник  ОКБиХО</t>
  </si>
  <si>
    <t>10.61.31.110/10.61.31.110-00000005</t>
  </si>
  <si>
    <t>10.61.32.113/10.61.32.113-00000004</t>
  </si>
  <si>
    <t>10.61.31.111/10.61.31.111-00000002</t>
  </si>
  <si>
    <t>10.61.32.114/10.61.32.114-00000003</t>
  </si>
  <si>
    <t>10.61.33.111-00000003</t>
  </si>
  <si>
    <t>01.11.75.110-00000001</t>
  </si>
  <si>
    <t>Мука пшеничная, хлебопекарная, сорт высший            Масса нетто не менее 1 кг, не более 10 кг, в упаковке</t>
  </si>
  <si>
    <t>10.61.21.110-00000004</t>
  </si>
  <si>
    <t>Майоров И.А.</t>
  </si>
  <si>
    <r>
      <t xml:space="preserve">По результатам анализа рынка определены три поставщика идентичных товаров: Поставщик №1, Поставщик №2, Поставщик №3.                                                                 В реестре недобросовестных поставщиков указанные организации отсутствуют.Из трех представленных организаций наименьшая стоимость </t>
    </r>
    <r>
      <rPr>
        <b/>
        <u/>
        <sz val="11"/>
        <color theme="1"/>
        <rFont val="XO Thames"/>
        <family val="1"/>
        <charset val="204"/>
      </rPr>
      <t>поставки продуктов питания</t>
    </r>
    <r>
      <rPr>
        <sz val="11"/>
        <color theme="1"/>
        <rFont val="XO Thames"/>
        <family val="1"/>
        <charset val="204"/>
      </rPr>
      <t xml:space="preserve"> в размере</t>
    </r>
    <r>
      <rPr>
        <b/>
        <u/>
        <sz val="11"/>
        <color theme="1"/>
        <rFont val="XO Thames"/>
        <family val="1"/>
        <charset val="204"/>
      </rPr>
      <t xml:space="preserve"> 20 800 (двадцать тысяч восемьсот) рублей 00 копеек</t>
    </r>
    <r>
      <rPr>
        <sz val="11"/>
        <color theme="1"/>
        <rFont val="XO Thames"/>
        <family val="1"/>
        <charset val="204"/>
      </rPr>
      <t xml:space="preserve"> предложена Поставщиком № 3. На право заключения государственного контракта будет использовано ценовое предложение Поставщика № 3.</t>
    </r>
  </si>
  <si>
    <t>вх-68 от 12.08.2026</t>
  </si>
  <si>
    <t>вх-69 от 12.08.2026</t>
  </si>
  <si>
    <t>вх-70 от 12.08.2026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</si>
</sst>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5" x14ac:knownFonts="1">
    <font>
      <sz val="11"/>
      <color theme="1"/>
      <name val="Calibri"/>
      <family val="2"/>
      <charset val="204"/>
      <scheme val="minor"/>
    </font>
    <font>
      <sz val="11"/>
      <color theme="1"/>
      <name val="XO Thames"/>
      <family val="1"/>
      <charset val="204"/>
    </font>
    <font>
      <b/>
      <sz val="11"/>
      <color theme="1"/>
      <name val="XO Thames"/>
      <family val="1"/>
      <charset val="204"/>
    </font>
    <font>
      <sz val="11"/>
      <color theme="1"/>
      <name val="Calibri"/>
      <family val="2"/>
      <charset val="204"/>
      <scheme val="minor"/>
    </font>
    <font>
      <b/>
      <u/>
      <sz val="11"/>
      <color theme="1"/>
      <name val="XO Thames"/>
      <family val="1"/>
      <charset val="204"/>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43" fontId="3" fillId="0" borderId="0" applyFont="0" applyFill="0" applyBorder="0" applyAlignment="0" applyProtection="0"/>
  </cellStyleXfs>
  <cellXfs count="28">
    <xf numFmtId="0" fontId="0" fillId="0" borderId="0" xfId="0"/>
    <xf numFmtId="43" fontId="1" fillId="2" borderId="1" xfId="1" applyFont="1" applyFill="1" applyBorder="1" applyAlignment="1">
      <alignment horizontal="center" vertical="center" wrapText="1"/>
    </xf>
    <xf numFmtId="0" fontId="0" fillId="0" borderId="0" xfId="0" applyFill="1"/>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wrapText="1"/>
    </xf>
    <xf numFmtId="0" fontId="0" fillId="0" borderId="0" xfId="0" applyFill="1" applyAlignment="1">
      <alignment horizontal="left"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43" fontId="1" fillId="0" borderId="1" xfId="1" applyFont="1" applyFill="1" applyBorder="1" applyAlignment="1">
      <alignment horizontal="center" vertical="center" wrapText="1"/>
    </xf>
    <xf numFmtId="43" fontId="2" fillId="0" borderId="1" xfId="1" applyFont="1" applyFill="1" applyBorder="1" applyAlignment="1">
      <alignment vertical="center" wrapText="1"/>
    </xf>
    <xf numFmtId="0" fontId="1" fillId="0" borderId="0" xfId="0" applyFont="1" applyFill="1" applyAlignment="1">
      <alignment horizontal="justify" vertical="center"/>
    </xf>
    <xf numFmtId="0" fontId="0" fillId="0" borderId="0" xfId="0" applyFill="1" applyAlignment="1">
      <alignment horizontal="center" vertical="center"/>
    </xf>
    <xf numFmtId="0" fontId="1" fillId="2" borderId="1" xfId="0" applyFont="1" applyFill="1" applyBorder="1" applyAlignment="1">
      <alignment horizontal="center" vertical="center" wrapText="1"/>
    </xf>
    <xf numFmtId="0" fontId="1" fillId="0" borderId="3" xfId="0" applyFont="1" applyFill="1" applyBorder="1" applyAlignment="1">
      <alignment vertical="center"/>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43" fontId="1" fillId="3" borderId="1" xfId="1"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0" xfId="0" applyFont="1" applyFill="1" applyAlignment="1">
      <alignment horizontal="center" vertical="center"/>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xf>
    <xf numFmtId="0" fontId="1" fillId="0" borderId="0" xfId="0" applyFont="1" applyFill="1" applyAlignment="1">
      <alignment horizontal="left" vertical="center" wrapText="1"/>
    </xf>
    <xf numFmtId="0" fontId="1" fillId="0" borderId="0" xfId="0" applyFont="1" applyFill="1" applyAlignment="1">
      <alignment horizontal="left" vertical="center"/>
    </xf>
    <xf numFmtId="0" fontId="2" fillId="0" borderId="0" xfId="0" applyFont="1" applyFill="1" applyAlignment="1">
      <alignment horizontal="left" vertical="center"/>
    </xf>
    <xf numFmtId="0" fontId="2" fillId="0" borderId="1" xfId="0" applyFont="1" applyFill="1" applyBorder="1" applyAlignment="1">
      <alignment vertical="center" wrapText="1"/>
    </xf>
    <xf numFmtId="0" fontId="1" fillId="0" borderId="1" xfId="0" applyFont="1" applyFill="1" applyBorder="1" applyAlignment="1">
      <alignment horizontal="center" vertical="center"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27"/>
  <sheetViews>
    <sheetView tabSelected="1" topLeftCell="A2" zoomScale="80" zoomScaleNormal="80" workbookViewId="0">
      <selection activeCell="F12" sqref="F12"/>
    </sheetView>
  </sheetViews>
  <sheetFormatPr defaultRowHeight="15" x14ac:dyDescent="0.25"/>
  <cols>
    <col min="1" max="1" width="9.140625" style="2"/>
    <col min="2" max="2" width="52.85546875" style="2" customWidth="1"/>
    <col min="3" max="4" width="9.140625" style="2"/>
    <col min="5" max="5" width="11.28515625" style="2" bestFit="1" customWidth="1"/>
    <col min="6" max="6" width="16.7109375" style="2" customWidth="1"/>
    <col min="7" max="7" width="9.5703125" style="2" bestFit="1" customWidth="1"/>
    <col min="8" max="8" width="17.85546875" style="2" customWidth="1"/>
    <col min="9" max="9" width="11.28515625" style="2" bestFit="1" customWidth="1"/>
    <col min="10" max="10" width="18.140625" style="2" customWidth="1"/>
    <col min="11" max="11" width="18.5703125" style="2" customWidth="1"/>
    <col min="12" max="16384" width="9.140625" style="2"/>
  </cols>
  <sheetData>
    <row r="2" spans="1:11" x14ac:dyDescent="0.25">
      <c r="J2" s="3" t="s">
        <v>0</v>
      </c>
      <c r="K2" s="3"/>
    </row>
    <row r="3" spans="1:11" x14ac:dyDescent="0.25">
      <c r="A3" s="4"/>
    </row>
    <row r="4" spans="1:11" x14ac:dyDescent="0.25">
      <c r="A4" s="20" t="s">
        <v>1</v>
      </c>
      <c r="B4" s="20"/>
      <c r="C4" s="20"/>
      <c r="D4" s="20"/>
      <c r="E4" s="20"/>
      <c r="F4" s="20"/>
      <c r="G4" s="20"/>
      <c r="H4" s="20"/>
      <c r="I4" s="20"/>
      <c r="J4" s="20"/>
      <c r="K4" s="20"/>
    </row>
    <row r="5" spans="1:11" ht="156.75" customHeight="1" x14ac:dyDescent="0.25">
      <c r="A5" s="23" t="s">
        <v>23</v>
      </c>
      <c r="B5" s="23"/>
      <c r="C5" s="23"/>
      <c r="D5" s="23"/>
      <c r="E5" s="23"/>
      <c r="F5" s="23"/>
      <c r="G5" s="23"/>
      <c r="H5" s="23"/>
      <c r="I5" s="23"/>
      <c r="J5" s="23"/>
      <c r="K5" s="23"/>
    </row>
    <row r="6" spans="1:11" x14ac:dyDescent="0.25">
      <c r="A6" s="5"/>
      <c r="B6" s="6"/>
      <c r="C6" s="6"/>
      <c r="D6" s="6"/>
      <c r="E6" s="6"/>
      <c r="F6" s="6"/>
      <c r="G6" s="6"/>
      <c r="H6" s="6"/>
      <c r="I6" s="6"/>
      <c r="J6" s="6"/>
      <c r="K6" s="6"/>
    </row>
    <row r="7" spans="1:11" x14ac:dyDescent="0.25">
      <c r="A7" s="19" t="s">
        <v>2</v>
      </c>
      <c r="B7" s="19" t="s">
        <v>3</v>
      </c>
      <c r="C7" s="19" t="s">
        <v>4</v>
      </c>
      <c r="D7" s="19" t="s">
        <v>16</v>
      </c>
      <c r="E7" s="19" t="s">
        <v>5</v>
      </c>
      <c r="F7" s="19"/>
      <c r="G7" s="19" t="s">
        <v>6</v>
      </c>
      <c r="H7" s="19"/>
      <c r="I7" s="19" t="s">
        <v>7</v>
      </c>
      <c r="J7" s="19"/>
      <c r="K7" s="19" t="s">
        <v>8</v>
      </c>
    </row>
    <row r="8" spans="1:11" ht="28.5" customHeight="1" x14ac:dyDescent="0.25">
      <c r="A8" s="19"/>
      <c r="B8" s="19"/>
      <c r="C8" s="19"/>
      <c r="D8" s="19"/>
      <c r="E8" s="19" t="s">
        <v>37</v>
      </c>
      <c r="F8" s="19"/>
      <c r="G8" s="19" t="s">
        <v>38</v>
      </c>
      <c r="H8" s="19"/>
      <c r="I8" s="19" t="s">
        <v>39</v>
      </c>
      <c r="J8" s="19"/>
      <c r="K8" s="19"/>
    </row>
    <row r="9" spans="1:11" x14ac:dyDescent="0.25">
      <c r="A9" s="19"/>
      <c r="B9" s="19"/>
      <c r="C9" s="19"/>
      <c r="D9" s="19"/>
      <c r="E9" s="7" t="s">
        <v>9</v>
      </c>
      <c r="F9" s="27" t="s">
        <v>11</v>
      </c>
      <c r="G9" s="7" t="s">
        <v>9</v>
      </c>
      <c r="H9" s="27" t="s">
        <v>11</v>
      </c>
      <c r="I9" s="7" t="s">
        <v>9</v>
      </c>
      <c r="J9" s="27" t="s">
        <v>11</v>
      </c>
      <c r="K9" s="27"/>
    </row>
    <row r="10" spans="1:11" x14ac:dyDescent="0.25">
      <c r="A10" s="19"/>
      <c r="B10" s="19"/>
      <c r="C10" s="19"/>
      <c r="D10" s="19"/>
      <c r="E10" s="7" t="s">
        <v>10</v>
      </c>
      <c r="F10" s="27"/>
      <c r="G10" s="7" t="s">
        <v>12</v>
      </c>
      <c r="H10" s="27"/>
      <c r="I10" s="7" t="s">
        <v>12</v>
      </c>
      <c r="J10" s="27"/>
      <c r="K10" s="27"/>
    </row>
    <row r="11" spans="1:11" ht="48" customHeight="1" x14ac:dyDescent="0.25">
      <c r="A11" s="15">
        <v>1</v>
      </c>
      <c r="B11" s="16" t="s">
        <v>19</v>
      </c>
      <c r="C11" s="15" t="s">
        <v>13</v>
      </c>
      <c r="D11" s="13">
        <v>20</v>
      </c>
      <c r="E11" s="1">
        <v>70</v>
      </c>
      <c r="F11" s="17">
        <f>D11*E11</f>
        <v>1400</v>
      </c>
      <c r="G11" s="1">
        <v>60</v>
      </c>
      <c r="H11" s="17">
        <f>G11*D11</f>
        <v>1200</v>
      </c>
      <c r="I11" s="1">
        <v>60</v>
      </c>
      <c r="J11" s="17">
        <f>I11*D11</f>
        <v>1200</v>
      </c>
      <c r="K11" s="18" t="s">
        <v>27</v>
      </c>
    </row>
    <row r="12" spans="1:11" ht="60.75" customHeight="1" x14ac:dyDescent="0.25">
      <c r="A12" s="15">
        <v>2</v>
      </c>
      <c r="B12" s="8" t="s">
        <v>20</v>
      </c>
      <c r="C12" s="7" t="s">
        <v>13</v>
      </c>
      <c r="D12" s="13">
        <v>50</v>
      </c>
      <c r="E12" s="1">
        <v>85</v>
      </c>
      <c r="F12" s="17">
        <f t="shared" ref="F12:F17" si="0">D12*E12</f>
        <v>4250</v>
      </c>
      <c r="G12" s="1">
        <v>87</v>
      </c>
      <c r="H12" s="17">
        <f t="shared" ref="H12:H17" si="1">G12*D12</f>
        <v>4350</v>
      </c>
      <c r="I12" s="1">
        <v>85</v>
      </c>
      <c r="J12" s="17">
        <f t="shared" ref="J12:J17" si="2">I12*D12</f>
        <v>4250</v>
      </c>
      <c r="K12" s="18" t="s">
        <v>28</v>
      </c>
    </row>
    <row r="13" spans="1:11" ht="38.1" customHeight="1" x14ac:dyDescent="0.25">
      <c r="A13" s="15">
        <v>3</v>
      </c>
      <c r="B13" s="8" t="s">
        <v>21</v>
      </c>
      <c r="C13" s="7" t="s">
        <v>13</v>
      </c>
      <c r="D13" s="13">
        <v>40</v>
      </c>
      <c r="E13" s="1">
        <v>95</v>
      </c>
      <c r="F13" s="17">
        <f t="shared" si="0"/>
        <v>3800</v>
      </c>
      <c r="G13" s="1">
        <v>95</v>
      </c>
      <c r="H13" s="17">
        <f t="shared" si="1"/>
        <v>3800</v>
      </c>
      <c r="I13" s="1">
        <v>90</v>
      </c>
      <c r="J13" s="17">
        <f t="shared" si="2"/>
        <v>3600</v>
      </c>
      <c r="K13" s="18" t="s">
        <v>29</v>
      </c>
    </row>
    <row r="14" spans="1:11" ht="38.1" customHeight="1" x14ac:dyDescent="0.25">
      <c r="A14" s="15">
        <v>4</v>
      </c>
      <c r="B14" s="8" t="s">
        <v>17</v>
      </c>
      <c r="C14" s="7" t="s">
        <v>13</v>
      </c>
      <c r="D14" s="13">
        <v>30</v>
      </c>
      <c r="E14" s="1">
        <v>95</v>
      </c>
      <c r="F14" s="17">
        <f t="shared" si="0"/>
        <v>2850</v>
      </c>
      <c r="G14" s="1">
        <v>92</v>
      </c>
      <c r="H14" s="17">
        <f t="shared" si="1"/>
        <v>2760</v>
      </c>
      <c r="I14" s="1">
        <v>90</v>
      </c>
      <c r="J14" s="17">
        <f t="shared" si="2"/>
        <v>2700</v>
      </c>
      <c r="K14" s="18" t="s">
        <v>31</v>
      </c>
    </row>
    <row r="15" spans="1:11" ht="38.1" customHeight="1" x14ac:dyDescent="0.25">
      <c r="A15" s="15">
        <v>5</v>
      </c>
      <c r="B15" s="8" t="s">
        <v>22</v>
      </c>
      <c r="C15" s="7" t="s">
        <v>13</v>
      </c>
      <c r="D15" s="13">
        <v>40</v>
      </c>
      <c r="E15" s="1">
        <v>95</v>
      </c>
      <c r="F15" s="17">
        <f t="shared" si="0"/>
        <v>3800</v>
      </c>
      <c r="G15" s="1">
        <v>95</v>
      </c>
      <c r="H15" s="17">
        <f t="shared" si="1"/>
        <v>3800</v>
      </c>
      <c r="I15" s="1">
        <v>95</v>
      </c>
      <c r="J15" s="17">
        <f t="shared" si="2"/>
        <v>3800</v>
      </c>
      <c r="K15" s="18" t="s">
        <v>30</v>
      </c>
    </row>
    <row r="16" spans="1:11" ht="28.5" x14ac:dyDescent="0.25">
      <c r="A16" s="15">
        <v>6</v>
      </c>
      <c r="B16" s="8" t="s">
        <v>18</v>
      </c>
      <c r="C16" s="7" t="s">
        <v>13</v>
      </c>
      <c r="D16" s="13">
        <v>20</v>
      </c>
      <c r="E16" s="1">
        <v>95</v>
      </c>
      <c r="F16" s="17">
        <f t="shared" si="0"/>
        <v>1900</v>
      </c>
      <c r="G16" s="1">
        <v>94</v>
      </c>
      <c r="H16" s="17">
        <f t="shared" si="1"/>
        <v>1880</v>
      </c>
      <c r="I16" s="1">
        <v>90</v>
      </c>
      <c r="J16" s="17">
        <f t="shared" si="2"/>
        <v>1800</v>
      </c>
      <c r="K16" s="18" t="s">
        <v>32</v>
      </c>
    </row>
    <row r="17" spans="1:11" ht="28.5" x14ac:dyDescent="0.25">
      <c r="A17" s="15">
        <v>7</v>
      </c>
      <c r="B17" s="16" t="s">
        <v>33</v>
      </c>
      <c r="C17" s="15" t="s">
        <v>13</v>
      </c>
      <c r="D17" s="13">
        <v>30</v>
      </c>
      <c r="E17" s="1">
        <v>120</v>
      </c>
      <c r="F17" s="17">
        <f t="shared" si="0"/>
        <v>3600</v>
      </c>
      <c r="G17" s="1">
        <v>120</v>
      </c>
      <c r="H17" s="17">
        <f t="shared" si="1"/>
        <v>3600</v>
      </c>
      <c r="I17" s="1">
        <v>115</v>
      </c>
      <c r="J17" s="17">
        <f t="shared" si="2"/>
        <v>3450</v>
      </c>
      <c r="K17" s="15" t="s">
        <v>34</v>
      </c>
    </row>
    <row r="18" spans="1:11" x14ac:dyDescent="0.25">
      <c r="A18" s="26" t="s">
        <v>15</v>
      </c>
      <c r="B18" s="26"/>
      <c r="C18" s="26"/>
      <c r="D18" s="7"/>
      <c r="E18" s="9"/>
      <c r="F18" s="10">
        <f>SUM(F11:F17)</f>
        <v>21600</v>
      </c>
      <c r="G18" s="10"/>
      <c r="H18" s="10">
        <f>SUM(H11:H17)</f>
        <v>21390</v>
      </c>
      <c r="I18" s="10"/>
      <c r="J18" s="10">
        <f>SUM(J11:J17)</f>
        <v>20800</v>
      </c>
      <c r="K18" s="7"/>
    </row>
    <row r="19" spans="1:11" ht="68.25" customHeight="1" x14ac:dyDescent="0.25">
      <c r="A19" s="21" t="s">
        <v>36</v>
      </c>
      <c r="B19" s="21"/>
      <c r="C19" s="21"/>
      <c r="D19" s="21"/>
      <c r="E19" s="21"/>
      <c r="F19" s="21"/>
      <c r="G19" s="21"/>
      <c r="H19" s="21"/>
      <c r="I19" s="21"/>
      <c r="J19" s="21"/>
      <c r="K19" s="21"/>
    </row>
    <row r="20" spans="1:11" x14ac:dyDescent="0.25">
      <c r="A20" s="24"/>
      <c r="B20" s="24"/>
      <c r="C20" s="24"/>
      <c r="D20" s="24"/>
      <c r="E20" s="24"/>
      <c r="F20" s="24"/>
      <c r="G20" s="24"/>
      <c r="H20" s="24"/>
      <c r="I20" s="24"/>
      <c r="J20" s="24"/>
      <c r="K20" s="24"/>
    </row>
    <row r="21" spans="1:11" x14ac:dyDescent="0.25">
      <c r="A21" s="11"/>
    </row>
    <row r="22" spans="1:11" x14ac:dyDescent="0.25">
      <c r="A22" s="25" t="s">
        <v>14</v>
      </c>
      <c r="B22" s="25"/>
      <c r="C22" s="25"/>
      <c r="D22" s="25"/>
      <c r="E22" s="25"/>
      <c r="F22" s="25"/>
      <c r="G22" s="25"/>
      <c r="H22" s="25"/>
      <c r="I22" s="25"/>
      <c r="J22" s="25"/>
      <c r="K22" s="25"/>
    </row>
    <row r="23" spans="1:11" x14ac:dyDescent="0.25">
      <c r="A23" s="11"/>
    </row>
    <row r="24" spans="1:11" x14ac:dyDescent="0.25">
      <c r="A24" s="11"/>
    </row>
    <row r="25" spans="1:11" x14ac:dyDescent="0.25">
      <c r="A25" s="3" t="s">
        <v>25</v>
      </c>
      <c r="B25" s="3" t="s">
        <v>26</v>
      </c>
      <c r="C25" s="14"/>
      <c r="D25" s="14"/>
      <c r="F25" s="2" t="s">
        <v>35</v>
      </c>
    </row>
    <row r="26" spans="1:11" x14ac:dyDescent="0.25">
      <c r="A26" s="3"/>
      <c r="B26" s="3"/>
      <c r="C26" s="22" t="s">
        <v>24</v>
      </c>
      <c r="D26" s="22"/>
    </row>
    <row r="27" spans="1:11" x14ac:dyDescent="0.25">
      <c r="A27" s="12"/>
    </row>
  </sheetData>
  <mergeCells count="22">
    <mergeCell ref="A4:K4"/>
    <mergeCell ref="A19:K19"/>
    <mergeCell ref="C26:D26"/>
    <mergeCell ref="A5:K5"/>
    <mergeCell ref="C7:C10"/>
    <mergeCell ref="D7:D10"/>
    <mergeCell ref="A20:K20"/>
    <mergeCell ref="A22:K22"/>
    <mergeCell ref="A18:C18"/>
    <mergeCell ref="I7:J7"/>
    <mergeCell ref="I8:J8"/>
    <mergeCell ref="K7:K8"/>
    <mergeCell ref="F9:F10"/>
    <mergeCell ref="H9:H10"/>
    <mergeCell ref="J9:J10"/>
    <mergeCell ref="K9:K10"/>
    <mergeCell ref="A7:A10"/>
    <mergeCell ref="B7:B10"/>
    <mergeCell ref="E7:F7"/>
    <mergeCell ref="E8:F8"/>
    <mergeCell ref="G7:H7"/>
    <mergeCell ref="G8:H8"/>
  </mergeCells>
  <pageMargins left="0.70866141732283472" right="0.70866141732283472" top="0.74803149606299213" bottom="0.74803149606299213" header="0.31496062992125984" footer="0.31496062992125984"/>
  <pageSetup paperSize="9" scale="67"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SPecialiST RePack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Кононова Т.С.</dc:creator>
  <cp:lastModifiedBy>A</cp:lastModifiedBy>
  <cp:lastPrinted>2026-06-22T03:49:32Z</cp:lastPrinted>
  <dcterms:created xsi:type="dcterms:W3CDTF">2026-04-03T03:29:05Z</dcterms:created>
  <dcterms:modified xsi:type="dcterms:W3CDTF">2026-08-12T07:23:07Z</dcterms:modified>
</cp:coreProperties>
</file>