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040" windowHeight="10170"/>
  </bookViews>
  <sheets>
    <sheet name="Лист1" sheetId="5" r:id="rId1"/>
  </sheets>
  <calcPr calcId="145621"/>
</workbook>
</file>

<file path=xl/calcChain.xml><?xml version="1.0" encoding="utf-8"?>
<calcChain xmlns="http://schemas.openxmlformats.org/spreadsheetml/2006/main">
  <c r="H5" i="5" l="1"/>
  <c r="I5" i="5" s="1"/>
  <c r="J5" i="5" s="1"/>
  <c r="K5" i="5"/>
  <c r="L5" i="5" s="1"/>
  <c r="M5" i="5" s="1"/>
  <c r="N5" i="5" s="1"/>
  <c r="N6" i="5" l="1"/>
</calcChain>
</file>

<file path=xl/sharedStrings.xml><?xml version="1.0" encoding="utf-8"?>
<sst xmlns="http://schemas.openxmlformats.org/spreadsheetml/2006/main" count="21" uniqueCount="21">
  <si>
    <t>НМЦК с учетом округления цены за единицу (руб.)**</t>
  </si>
  <si>
    <t>Цена за единицу изм. с округлением (вниз) до сотых долей после запятой (руб.)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</si>
  <si>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</si>
  <si>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</si>
  <si>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</si>
  <si>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</si>
  <si>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</si>
  <si>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</si>
  <si>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</si>
  <si>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</si>
  <si>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</si>
  <si>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</si>
  <si>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</si>
  <si>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</si>
  <si>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</si>
  <si>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Поставщик № 1</t>
  </si>
  <si>
    <t>Поставщик № 2</t>
  </si>
  <si>
    <t>Поставщик № 3</t>
  </si>
  <si>
    <t>В результате проведенного расчета Н(М)ЦК  контракта составила, руб.:</t>
  </si>
  <si>
    <t>шт.</t>
  </si>
  <si>
    <t xml:space="preserve">Микроволновая печь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</si>
</sst>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/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 shrinkToFit="1"/>
    </xf>
    <xf numFmtId="4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3" xfId="0" applyFont="1" applyBorder="1" applyAlignment="1"/>
    <xf numFmtId="0" fontId="2" fillId="0" borderId="1" xfId="0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1050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1050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21050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20764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27527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L15" sqref="L15"/>
    </sheetView>
  </sheetViews>
  <sheetFormatPr defaultRowHeight="15" x14ac:dyDescent="0.25"/>
  <cols>
    <col min="1" max="1" width="5.28515625" customWidth="1"/>
    <col min="2" max="2" width="37.85546875" customWidth="1"/>
    <col min="5" max="5" width="15.140625" customWidth="1"/>
    <col min="6" max="6" width="14.85546875" customWidth="1"/>
    <col min="7" max="7" width="15.140625" customWidth="1"/>
    <col min="8" max="8" width="17.140625" customWidth="1"/>
    <col min="9" max="9" width="17.7109375" customWidth="1"/>
    <col min="10" max="10" width="18.28515625" customWidth="1"/>
    <col min="11" max="11" width="24.7109375" customWidth="1"/>
    <col min="12" max="12" width="16.5703125" customWidth="1"/>
    <col min="13" max="13" width="13.5703125" customWidth="1"/>
    <col min="14" max="14" width="15.5703125" customWidth="1"/>
  </cols>
  <sheetData>
    <row r="1" spans="1:14" x14ac:dyDescent="0.25">
      <c r="C1" s="15" t="s">
        <v>14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46.5" customHeight="1" x14ac:dyDescent="0.25">
      <c r="A3" s="21" t="s">
        <v>13</v>
      </c>
      <c r="B3" s="22" t="s">
        <v>12</v>
      </c>
      <c r="C3" s="22" t="s">
        <v>11</v>
      </c>
      <c r="D3" s="22" t="s">
        <v>10</v>
      </c>
      <c r="E3" s="23" t="s">
        <v>9</v>
      </c>
      <c r="F3" s="23"/>
      <c r="G3" s="23"/>
      <c r="H3" s="24" t="s">
        <v>8</v>
      </c>
      <c r="I3" s="24"/>
      <c r="J3" s="24"/>
      <c r="K3" s="17" t="s">
        <v>7</v>
      </c>
      <c r="L3" s="18"/>
      <c r="M3" s="18"/>
      <c r="N3" s="19"/>
    </row>
    <row r="4" spans="1:14" ht="174.75" customHeight="1" x14ac:dyDescent="0.25">
      <c r="A4" s="21"/>
      <c r="B4" s="22"/>
      <c r="C4" s="22"/>
      <c r="D4" s="22"/>
      <c r="E4" s="4" t="s">
        <v>15</v>
      </c>
      <c r="F4" s="4" t="s">
        <v>16</v>
      </c>
      <c r="G4" s="4" t="s">
        <v>17</v>
      </c>
      <c r="H4" s="4" t="s">
        <v>6</v>
      </c>
      <c r="I4" s="4" t="s">
        <v>5</v>
      </c>
      <c r="J4" s="3" t="s">
        <v>4</v>
      </c>
      <c r="K4" s="2" t="s">
        <v>3</v>
      </c>
      <c r="L4" s="1" t="s">
        <v>2</v>
      </c>
      <c r="M4" s="1" t="s">
        <v>1</v>
      </c>
      <c r="N4" s="1" t="s">
        <v>0</v>
      </c>
    </row>
    <row r="5" spans="1:14" s="12" customFormat="1" x14ac:dyDescent="0.25">
      <c r="A5" s="8">
        <v>1</v>
      </c>
      <c r="B5" s="9" t="s">
        <v>20</v>
      </c>
      <c r="C5" s="8" t="s">
        <v>19</v>
      </c>
      <c r="D5" s="13">
        <v>2</v>
      </c>
      <c r="E5" s="8">
        <v>4799</v>
      </c>
      <c r="F5" s="8">
        <v>7275</v>
      </c>
      <c r="G5" s="8">
        <v>4849</v>
      </c>
      <c r="H5" s="10">
        <f t="shared" ref="H5" si="0">AVERAGE(E5:G5)</f>
        <v>5641</v>
      </c>
      <c r="I5" s="11">
        <f t="shared" ref="I5" si="1">SQRT(((SUM((POWER(E5-H5,2)),(POWER(F5-H5,2)),(POWER(G5-H5,2)))/(COLUMNS(E5:G5)-1))))</f>
        <v>1415.3063272662919</v>
      </c>
      <c r="J5" s="6">
        <f t="shared" ref="J5" si="2">I5/H5*100</f>
        <v>25.089635299881081</v>
      </c>
      <c r="K5" s="7">
        <f t="shared" ref="K5" si="3">((D5/3)*(SUM(E5:G5)))</f>
        <v>11282</v>
      </c>
      <c r="L5" s="7">
        <f t="shared" ref="L5" si="4">K5/D5</f>
        <v>5641</v>
      </c>
      <c r="M5" s="7">
        <f t="shared" ref="M5" si="5">ROUND(L5,2)</f>
        <v>5641</v>
      </c>
      <c r="N5" s="7">
        <f t="shared" ref="N5" si="6">M5*D5</f>
        <v>11282</v>
      </c>
    </row>
    <row r="6" spans="1:14" s="5" customFormat="1" x14ac:dyDescent="0.25">
      <c r="A6" s="20" t="s">
        <v>18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14">
        <f>SUM(N5:N5)</f>
        <v>11282</v>
      </c>
    </row>
  </sheetData>
  <mergeCells count="9">
    <mergeCell ref="C1:N2"/>
    <mergeCell ref="K3:N3"/>
    <mergeCell ref="A6:M6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user</cp:lastModifiedBy>
  <cp:lastPrinted>2018-03-26T06:18:46Z</cp:lastPrinted>
  <dcterms:created xsi:type="dcterms:W3CDTF">2017-04-24T23:08:05Z</dcterms:created>
  <dcterms:modified xsi:type="dcterms:W3CDTF">2026-07-20T21:37:37Z</dcterms:modified>
</cp:coreProperties>
</file>