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240" windowHeight="68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 s="1"/>
  <c r="J5" i="1"/>
  <c r="J6" i="1" s="1"/>
  <c r="F5" i="1"/>
  <c r="F6" i="1" s="1"/>
  <c r="I7" i="1" s="1"/>
  <c r="M5" i="1"/>
  <c r="N5" i="1"/>
  <c r="O5" i="1" l="1"/>
  <c r="P5" i="1" s="1"/>
  <c r="L6" i="1" l="1"/>
</calcChain>
</file>

<file path=xl/sharedStrings.xml><?xml version="1.0" encoding="utf-8"?>
<sst xmlns="http://schemas.openxmlformats.org/spreadsheetml/2006/main" count="34" uniqueCount="28">
  <si>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</si>
  <si>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</si>
  <si>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</si>
  <si>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</si>
  <si>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</si>
  <si>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</si>
  <si>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</si>
  <si>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</si>
  <si>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</si>
  <si>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</si>
  <si>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</si>
  <si>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</si>
  <si>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</si>
  <si>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</si>
  <si>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</si>
  <si>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</si>
  <si>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</si>
  <si>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</si>
  <si>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</si>
  <si>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</si>
  <si>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>№  п/п</t>
  </si>
  <si>
    <t xml:space="preserve">Объем </t>
  </si>
  <si>
    <t>Коэф.вариации V=</t>
  </si>
  <si>
    <t>Выполнение работ по монтажу солнцезащитных парусов на пляже ФГБОУ "ВДЦ "Океан"</t>
  </si>
  <si>
    <t>усл. ед.</t>
  </si>
  <si>
    <t>КП от 29.05.2026  вх. № 2890-с;</t>
  </si>
  <si>
    <t>КП от 29.05.2026  вх. № 2891-с;</t>
  </si>
  <si>
    <t>КП от 19.06.2026  вх. № 3414-с;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</si>
</sst>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3" fillId="2" borderId="1" xfId="0" applyNumberFormat="1" applyFont="1" applyFill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shrinkToFit="1"/>
    </xf>
    <xf numFmtId="0" fontId="1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Fill="1" applyAlignment="1">
      <alignment horizontal="right"/>
    </xf>
    <xf numFmtId="0" fontId="0" fillId="0" borderId="0" xfId="0" applyFill="1"/>
    <xf numFmtId="0" fontId="4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4" zoomScale="124" zoomScaleNormal="124" workbookViewId="0">
      <selection activeCell="J14" sqref="J14"/>
    </sheetView>
  </sheetViews>
  <sheetFormatPr defaultRowHeight="15" x14ac:dyDescent="0.25"/>
  <cols>
    <col min="1" max="1" width="2.7109375" customWidth="1"/>
    <col min="2" max="2" width="28.140625" customWidth="1"/>
    <col min="3" max="3" width="7.42578125" customWidth="1"/>
    <col min="4" max="4" width="5.140625" customWidth="1"/>
    <col min="5" max="5" width="9.85546875" customWidth="1"/>
    <col min="6" max="6" width="8.140625" customWidth="1"/>
    <col min="7" max="7" width="8.28515625" customWidth="1"/>
    <col min="8" max="8" width="9.140625" customWidth="1"/>
    <col min="9" max="10" width="8" customWidth="1"/>
    <col min="11" max="11" width="9.140625" hidden="1" customWidth="1"/>
    <col min="12" max="12" width="7" hidden="1" customWidth="1"/>
    <col min="13" max="13" width="7.28515625" customWidth="1"/>
    <col min="14" max="14" width="6.7109375" customWidth="1"/>
    <col min="15" max="15" width="5.42578125" customWidth="1"/>
  </cols>
  <sheetData>
    <row r="1" spans="1:16" ht="18.75" customHeight="1" x14ac:dyDescent="0.25">
      <c r="B1" s="25" t="s">
        <v>18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52.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22.5" customHeight="1" x14ac:dyDescent="0.25">
      <c r="A3" s="33" t="s">
        <v>20</v>
      </c>
      <c r="B3" s="24" t="s">
        <v>0</v>
      </c>
      <c r="C3" s="24" t="s">
        <v>21</v>
      </c>
      <c r="D3" s="24"/>
      <c r="E3" s="4" t="s">
        <v>3</v>
      </c>
      <c r="F3" s="24" t="s">
        <v>5</v>
      </c>
      <c r="G3" s="12" t="s">
        <v>6</v>
      </c>
      <c r="H3" s="28" t="s">
        <v>5</v>
      </c>
      <c r="I3" s="4" t="s">
        <v>7</v>
      </c>
      <c r="J3" s="29" t="s">
        <v>5</v>
      </c>
      <c r="K3" s="4" t="s">
        <v>16</v>
      </c>
      <c r="L3" s="24" t="s">
        <v>5</v>
      </c>
      <c r="M3" s="27" t="s">
        <v>13</v>
      </c>
      <c r="N3" s="24" t="s">
        <v>14</v>
      </c>
      <c r="O3" s="24" t="s">
        <v>15</v>
      </c>
      <c r="P3" s="24" t="s">
        <v>22</v>
      </c>
    </row>
    <row r="4" spans="1:16" ht="21.2" customHeight="1" x14ac:dyDescent="0.25">
      <c r="A4" s="33"/>
      <c r="B4" s="24"/>
      <c r="C4" s="4" t="s">
        <v>1</v>
      </c>
      <c r="D4" s="4" t="s">
        <v>2</v>
      </c>
      <c r="E4" s="4" t="s">
        <v>4</v>
      </c>
      <c r="F4" s="24"/>
      <c r="G4" s="12" t="s">
        <v>4</v>
      </c>
      <c r="H4" s="28"/>
      <c r="I4" s="4" t="s">
        <v>4</v>
      </c>
      <c r="J4" s="30"/>
      <c r="K4" s="4" t="s">
        <v>4</v>
      </c>
      <c r="L4" s="24"/>
      <c r="M4" s="27"/>
      <c r="N4" s="24"/>
      <c r="O4" s="24"/>
      <c r="P4" s="24"/>
    </row>
    <row r="5" spans="1:16" ht="35.25" customHeight="1" x14ac:dyDescent="0.25">
      <c r="A5" s="19">
        <v>1</v>
      </c>
      <c r="B5" s="19" t="s">
        <v>23</v>
      </c>
      <c r="C5" s="19" t="s">
        <v>24</v>
      </c>
      <c r="D5" s="19">
        <v>1</v>
      </c>
      <c r="E5" s="21">
        <v>134000</v>
      </c>
      <c r="F5" s="15">
        <f t="shared" ref="F5" si="0">E5*D5</f>
        <v>134000</v>
      </c>
      <c r="G5" s="22">
        <v>156000</v>
      </c>
      <c r="H5" s="16">
        <f t="shared" ref="H5" si="1">G5*D5</f>
        <v>156000</v>
      </c>
      <c r="I5" s="21">
        <v>164900</v>
      </c>
      <c r="J5" s="14">
        <f t="shared" ref="J5" si="2">I5*D5</f>
        <v>164900</v>
      </c>
      <c r="K5" s="20"/>
      <c r="L5" s="20"/>
      <c r="M5" s="17">
        <f t="shared" ref="M5" si="3">AVERAGE(E5,G5,I5,K5)</f>
        <v>151633.33333333334</v>
      </c>
      <c r="N5" s="18">
        <f t="shared" ref="N5" si="4">COUNTA(E5,G5,I5,K5)</f>
        <v>3</v>
      </c>
      <c r="O5" s="17">
        <f t="shared" ref="O5" si="5">SQRT(IF(E5&gt;0,POWER(E5-M5,2),0)+IF(G5&gt;0,POWER(G5-M5,2),0)+IF(I5&gt;0,POWER(I5-M5,2),0)+IF(K5&gt;0,POWER(K5-M5,2),0))/(N5-1)</f>
        <v>11247.295971328693</v>
      </c>
      <c r="P5" s="17">
        <f t="shared" ref="P5" si="6">O5/M5*100</f>
        <v>7.4174297458751539</v>
      </c>
    </row>
    <row r="6" spans="1:16" x14ac:dyDescent="0.25">
      <c r="A6" s="6"/>
      <c r="B6" s="7" t="s">
        <v>8</v>
      </c>
      <c r="C6" s="7"/>
      <c r="D6" s="7"/>
      <c r="E6" s="5"/>
      <c r="F6" s="5">
        <f>SUM(F5:F5)</f>
        <v>134000</v>
      </c>
      <c r="G6" s="13"/>
      <c r="H6" s="13">
        <f>SUM(H5:H5)</f>
        <v>156000</v>
      </c>
      <c r="I6" s="5"/>
      <c r="J6" s="5">
        <f>SUM(J5:J5)</f>
        <v>164900</v>
      </c>
      <c r="K6" s="5"/>
      <c r="L6" s="5" t="e">
        <f>SUM(#REF!)</f>
        <v>#REF!</v>
      </c>
      <c r="M6" s="1"/>
      <c r="N6" s="2"/>
      <c r="O6" s="1"/>
    </row>
    <row r="7" spans="1:16" x14ac:dyDescent="0.25">
      <c r="A7" s="34" t="s">
        <v>17</v>
      </c>
      <c r="B7" s="35"/>
      <c r="C7" s="35"/>
      <c r="D7" s="35"/>
      <c r="E7" s="35"/>
      <c r="F7" s="35"/>
      <c r="G7" s="35"/>
      <c r="H7" s="36"/>
      <c r="I7" s="32">
        <f>F6</f>
        <v>134000</v>
      </c>
      <c r="J7" s="32"/>
      <c r="K7" s="32"/>
      <c r="L7" s="32"/>
      <c r="M7" s="32"/>
      <c r="N7" s="32"/>
      <c r="O7" s="32"/>
    </row>
    <row r="9" spans="1:16" x14ac:dyDescent="0.25">
      <c r="B9" s="8" t="s">
        <v>12</v>
      </c>
      <c r="C9" s="9"/>
      <c r="D9" s="9"/>
      <c r="E9" s="9"/>
      <c r="F9" s="9"/>
      <c r="G9" s="9"/>
    </row>
    <row r="10" spans="1:16" x14ac:dyDescent="0.25">
      <c r="B10" s="10" t="s">
        <v>9</v>
      </c>
      <c r="C10" s="31" t="s">
        <v>27</v>
      </c>
      <c r="D10" s="31"/>
      <c r="E10" s="31"/>
      <c r="F10" s="31"/>
      <c r="G10" s="9"/>
    </row>
    <row r="11" spans="1:16" x14ac:dyDescent="0.25">
      <c r="B11" s="10" t="s">
        <v>10</v>
      </c>
      <c r="C11" s="31" t="s">
        <v>25</v>
      </c>
      <c r="D11" s="31"/>
      <c r="E11" s="31"/>
      <c r="F11" s="31"/>
      <c r="G11" s="9"/>
    </row>
    <row r="12" spans="1:16" x14ac:dyDescent="0.25">
      <c r="B12" s="10" t="s">
        <v>11</v>
      </c>
      <c r="C12" s="31" t="s">
        <v>26</v>
      </c>
      <c r="D12" s="31"/>
      <c r="E12" s="31"/>
      <c r="F12" s="31"/>
      <c r="G12" s="9"/>
    </row>
    <row r="13" spans="1:16" x14ac:dyDescent="0.25">
      <c r="C13" s="11"/>
      <c r="D13" s="11"/>
      <c r="E13" s="11"/>
      <c r="F13" s="11"/>
    </row>
    <row r="14" spans="1:16" x14ac:dyDescent="0.25">
      <c r="B14" s="3" t="s">
        <v>19</v>
      </c>
      <c r="C14" s="23">
        <v>46195</v>
      </c>
      <c r="D14" s="11"/>
      <c r="E14" s="11"/>
      <c r="F14" s="11"/>
    </row>
    <row r="15" spans="1:16" x14ac:dyDescent="0.25">
      <c r="C15" s="11"/>
      <c r="D15" s="11"/>
      <c r="E15" s="11"/>
      <c r="F15" s="11"/>
    </row>
  </sheetData>
  <mergeCells count="17">
    <mergeCell ref="C12:F12"/>
    <mergeCell ref="C11:F11"/>
    <mergeCell ref="C10:F10"/>
    <mergeCell ref="I7:O7"/>
    <mergeCell ref="A3:A4"/>
    <mergeCell ref="A7:H7"/>
    <mergeCell ref="P3:P4"/>
    <mergeCell ref="B1:O2"/>
    <mergeCell ref="M3:M4"/>
    <mergeCell ref="N3:N4"/>
    <mergeCell ref="O3:O4"/>
    <mergeCell ref="B3:B4"/>
    <mergeCell ref="C3:D3"/>
    <mergeCell ref="F3:F4"/>
    <mergeCell ref="H3:H4"/>
    <mergeCell ref="L3:L4"/>
    <mergeCell ref="J3:J4"/>
  </mergeCells>
  <pageMargins left="0.9055118110236221" right="0.31496062992125984" top="0.55118110236220474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2026-06-19T07:28:58Z</dcterms:modified>
</cp:coreProperties>
</file>