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652" yWindow="3576" windowWidth="15480" windowHeight="8196" tabRatio="500"/>
  </bookViews>
  <sheets>
    <sheet name="3 комм.пред." sheetId="2" r:id="rId1"/>
  </sheets>
  <calcPr calcId="125725"/>
</workbook>
</file>

<file path=xl/calcChain.xml><?xml version="1.0" encoding="utf-8"?>
<calcChain xmlns="http://schemas.openxmlformats.org/spreadsheetml/2006/main">
  <c r="I7" i="2"/>
  <c r="L7" l="1"/>
  <c r="M7" s="1"/>
  <c r="M8" s="1"/>
  <c r="H7"/>
</calcChain>
</file>

<file path=xl/sharedStrings.xml><?xml version="1.0" encoding="utf-8"?>
<sst xmlns="http://schemas.openxmlformats.org/spreadsheetml/2006/main" count="23" uniqueCount="21">
  <si>
    <t>№ п/п</t>
  </si>
  <si>
    <t>Ед. изм.</t>
  </si>
  <si>
    <t>Реквизиты документов, использованных для определения НМЦК, источники информации</t>
  </si>
  <si>
    <t>Коэфф. вариации, %</t>
  </si>
  <si>
    <t>Цена за ед.изм., руб.</t>
  </si>
  <si>
    <t>шт.</t>
  </si>
  <si>
    <t>Общая цена (итого), руб.</t>
  </si>
  <si>
    <t xml:space="preserve">Кол-во товара </t>
  </si>
  <si>
    <t>ТАБЛИЦА СВЕДЕНИЙ, ИСПОЛЬЗУЕМЫХ ДЛЯ ОПРЕДЕЛЕНИЯ И ОБОСНОВАНИЯ НАЧАЛЬНОЙ (МАКСИМАЛЬНОЙ) ЦЕНЫ КОНТРАКТА</t>
  </si>
  <si>
    <r>
      <t xml:space="preserve">Средневзвешенное значение за ед. (руб.)
</t>
    </r>
    <r>
      <rPr>
        <sz val="8"/>
        <color indexed="10"/>
        <rFont val="Times New Roman"/>
        <family val="1"/>
        <charset val="204"/>
      </rPr>
      <t>без учета НДС</t>
    </r>
  </si>
  <si>
    <t>НДС, руб.</t>
  </si>
  <si>
    <r>
      <t xml:space="preserve">Цена единицы медицинского изделия (руб.)
</t>
    </r>
    <r>
      <rPr>
        <sz val="8"/>
        <color indexed="10"/>
        <rFont val="Times New Roman"/>
        <family val="1"/>
        <charset val="204"/>
      </rPr>
      <t>с учетом НДС</t>
    </r>
  </si>
  <si>
    <r>
      <t xml:space="preserve">Стоимость, руб. </t>
    </r>
    <r>
      <rPr>
        <sz val="8"/>
        <color indexed="10"/>
        <rFont val="Times New Roman"/>
        <family val="1"/>
        <charset val="204"/>
      </rPr>
      <t>с учетом НДС</t>
    </r>
  </si>
  <si>
    <t>Ставка НДС, %</t>
  </si>
  <si>
    <t>Наименование товара</t>
  </si>
  <si>
    <t xml:space="preserve">13
</t>
  </si>
  <si>
    <t xml:space="preserve">на поставку </t>
  </si>
  <si>
    <t>Стойка инфузионная для внутренних вливаний MET FO-180</t>
  </si>
  <si>
    <r>
      <t xml:space="preserve">КП №1; вх. № 124 от 08.05.2026  </t>
    </r>
    <r>
      <rPr>
        <sz val="8"/>
        <color indexed="10"/>
        <rFont val="Times New Roman"/>
        <family val="1"/>
        <charset val="204"/>
      </rPr>
      <t>без учета НДС</t>
    </r>
  </si>
  <si>
    <r>
      <t xml:space="preserve">КП №2; вх. № 125 от 08.05.2026 </t>
    </r>
    <r>
      <rPr>
        <sz val="8"/>
        <color indexed="10"/>
        <rFont val="Times New Roman"/>
        <family val="1"/>
        <charset val="204"/>
      </rPr>
      <t>без учета НДС</t>
    </r>
  </si>
  <si>
    <r>
      <t xml:space="preserve">КП №3; вх. № 126 от 08.05.2026 </t>
    </r>
    <r>
      <rPr>
        <sz val="8"/>
        <color indexed="10"/>
        <rFont val="Times New Roman"/>
        <family val="1"/>
        <charset val="204"/>
      </rPr>
      <t>без учета НДС</t>
    </r>
  </si>
</sst>
</file>

<file path=xl/styles.xml><?xml version="1.0" encoding="utf-8"?>
<styleSheet xmlns="http://schemas.openxmlformats.org/spreadsheetml/2006/main">
  <fonts count="36">
    <font>
      <sz val="11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63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1"/>
    </font>
    <font>
      <sz val="8"/>
      <color indexed="10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9"/>
      </patternFill>
    </fill>
    <fill>
      <patternFill patternType="solid">
        <fgColor indexed="23"/>
        <bgColor indexed="55"/>
      </patternFill>
    </fill>
    <fill>
      <patternFill patternType="solid">
        <fgColor indexed="41"/>
        <bgColor indexed="31"/>
      </patternFill>
    </fill>
    <fill>
      <patternFill patternType="solid">
        <fgColor indexed="24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1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8">
    <xf numFmtId="0" fontId="0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0" fillId="18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21" borderId="0" applyNumberFormat="0" applyBorder="0" applyAlignment="0" applyProtection="0"/>
    <xf numFmtId="0" fontId="4" fillId="21" borderId="1" applyNumberFormat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5" borderId="0" applyNumberFormat="0" applyBorder="0" applyAlignment="0" applyProtection="0"/>
    <xf numFmtId="0" fontId="13" fillId="7" borderId="1" applyNumberFormat="0" applyAlignment="0" applyProtection="0"/>
    <xf numFmtId="0" fontId="14" fillId="26" borderId="2" applyNumberFormat="0" applyAlignment="0" applyProtection="0"/>
    <xf numFmtId="0" fontId="15" fillId="26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7" borderId="7" applyNumberFormat="0" applyAlignment="0" applyProtection="0"/>
    <xf numFmtId="0" fontId="21" fillId="0" borderId="0" applyNumberFormat="0" applyFill="0" applyBorder="0" applyAlignment="0" applyProtection="0"/>
    <xf numFmtId="0" fontId="22" fillId="28" borderId="0" applyNumberFormat="0" applyBorder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29" fillId="21" borderId="8" applyNumberForma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0" fontId="31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wrapText="1"/>
    </xf>
    <xf numFmtId="0" fontId="33" fillId="0" borderId="10" xfId="0" applyNumberFormat="1" applyFont="1" applyBorder="1" applyAlignment="1">
      <alignment horizontal="center" vertical="center" wrapText="1"/>
    </xf>
    <xf numFmtId="4" fontId="31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4" fontId="35" fillId="0" borderId="10" xfId="0" applyNumberFormat="1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4" fontId="30" fillId="0" borderId="10" xfId="0" applyNumberFormat="1" applyFont="1" applyBorder="1" applyAlignment="1">
      <alignment horizontal="center" vertical="center"/>
    </xf>
    <xf numFmtId="3" fontId="31" fillId="0" borderId="10" xfId="0" applyNumberFormat="1" applyFont="1" applyBorder="1" applyAlignment="1">
      <alignment horizontal="center" vertical="center" wrapText="1"/>
    </xf>
    <xf numFmtId="4" fontId="31" fillId="0" borderId="10" xfId="0" applyNumberFormat="1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wrapText="1"/>
    </xf>
    <xf numFmtId="0" fontId="32" fillId="0" borderId="14" xfId="0" applyFont="1" applyBorder="1" applyAlignment="1">
      <alignment horizont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0" fillId="0" borderId="0" xfId="0" applyFont="1" applyBorder="1" applyAlignment="1">
      <alignment wrapText="1"/>
    </xf>
    <xf numFmtId="0" fontId="30" fillId="0" borderId="12" xfId="0" applyFont="1" applyBorder="1" applyAlignment="1">
      <alignment horizontal="right" wrapText="1"/>
    </xf>
    <xf numFmtId="0" fontId="30" fillId="0" borderId="15" xfId="0" applyFont="1" applyBorder="1" applyAlignment="1">
      <alignment horizontal="right" wrapText="1"/>
    </xf>
    <xf numFmtId="0" fontId="30" fillId="0" borderId="16" xfId="0" applyFont="1" applyBorder="1" applyAlignment="1">
      <alignment horizontal="right" wrapText="1"/>
    </xf>
  </cellXfs>
  <cellStyles count="58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Accent" xfId="19"/>
    <cellStyle name="Accent 1" xfId="20"/>
    <cellStyle name="Accent 2" xfId="21"/>
    <cellStyle name="Accent 3" xfId="22"/>
    <cellStyle name="Bad" xfId="23"/>
    <cellStyle name="Error" xfId="24"/>
    <cellStyle name="Footnote" xfId="25"/>
    <cellStyle name="Good" xfId="26"/>
    <cellStyle name="Heading" xfId="27"/>
    <cellStyle name="Heading 1" xfId="28"/>
    <cellStyle name="Heading 2" xfId="29"/>
    <cellStyle name="Neutral" xfId="30"/>
    <cellStyle name="Note" xfId="31"/>
    <cellStyle name="Status" xfId="32"/>
    <cellStyle name="Text" xfId="33"/>
    <cellStyle name="Warning" xfId="34"/>
    <cellStyle name="Акцент1" xfId="35" builtinId="29" customBuiltin="1"/>
    <cellStyle name="Акцент2" xfId="36" builtinId="33" customBuiltin="1"/>
    <cellStyle name="Акцент3" xfId="37" builtinId="37" customBuiltin="1"/>
    <cellStyle name="Акцент4" xfId="38" builtinId="41" customBuiltin="1"/>
    <cellStyle name="Акцент5" xfId="39" builtinId="45" customBuiltin="1"/>
    <cellStyle name="Акцент6" xfId="40" builtinId="49" customBuiltin="1"/>
    <cellStyle name="Ввод " xfId="41" builtinId="20" customBuiltin="1"/>
    <cellStyle name="Вывод" xfId="42" builtinId="21" customBuiltin="1"/>
    <cellStyle name="Вычисление" xfId="43" builtinId="22" customBuiltin="1"/>
    <cellStyle name="Заголовок 1" xfId="44" builtinId="16" customBuiltin="1"/>
    <cellStyle name="Заголовок 2" xfId="45" builtinId="17" customBuiltin="1"/>
    <cellStyle name="Заголовок 3" xfId="46" builtinId="18" customBuiltin="1"/>
    <cellStyle name="Заголовок 4" xfId="47" builtinId="19" customBuiltin="1"/>
    <cellStyle name="Итог" xfId="48" builtinId="25" customBuiltin="1"/>
    <cellStyle name="Контрольная ячейка" xfId="49" builtinId="23" customBuiltin="1"/>
    <cellStyle name="Название" xfId="50" builtinId="15" customBuiltin="1"/>
    <cellStyle name="Нейтральный" xfId="51" builtinId="28" customBuiltin="1"/>
    <cellStyle name="Обычный" xfId="0" builtinId="0"/>
    <cellStyle name="Плохой" xfId="52" builtinId="27" customBuiltin="1"/>
    <cellStyle name="Пояснение" xfId="53" builtinId="53" customBuiltin="1"/>
    <cellStyle name="Примечание" xfId="54" builtinId="10" customBuiltin="1"/>
    <cellStyle name="Связанная ячейка" xfId="55" builtinId="24" customBuiltin="1"/>
    <cellStyle name="Текст предупреждения" xfId="56" builtinId="11" customBuiltin="1"/>
    <cellStyle name="Хороший" xfId="57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8000"/>
      <rgbColor rgb="00000080"/>
      <rgbColor rgb="00996600"/>
      <rgbColor rgb="00800080"/>
      <rgbColor rgb="00008080"/>
      <rgbColor rgb="00C0C0C0"/>
      <rgbColor rgb="00808080"/>
      <rgbColor rgb="00FFCC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DDDDD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6600"/>
      <rgbColor rgb="00212121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"/>
  <sheetViews>
    <sheetView tabSelected="1" zoomScale="110" zoomScaleNormal="110" workbookViewId="0">
      <selection activeCell="G7" sqref="G7"/>
    </sheetView>
  </sheetViews>
  <sheetFormatPr defaultColWidth="9" defaultRowHeight="14.4"/>
  <cols>
    <col min="1" max="1" width="4.33203125" style="1" customWidth="1"/>
    <col min="2" max="2" width="16.88671875" style="1" customWidth="1"/>
    <col min="3" max="3" width="5" style="1" customWidth="1"/>
    <col min="4" max="4" width="6.33203125" style="1" customWidth="1"/>
    <col min="5" max="5" width="19" style="1" customWidth="1"/>
    <col min="6" max="6" width="19.33203125" style="1" customWidth="1"/>
    <col min="7" max="7" width="19.44140625" style="1" customWidth="1"/>
    <col min="8" max="8" width="8.88671875" customWidth="1"/>
    <col min="9" max="9" width="13.33203125" customWidth="1"/>
    <col min="10" max="10" width="8" customWidth="1"/>
    <col min="12" max="12" width="11.109375" customWidth="1"/>
    <col min="13" max="13" width="11.5546875" customWidth="1"/>
  </cols>
  <sheetData>
    <row r="1" spans="1:13" ht="22.5" customHeight="1">
      <c r="A1" s="14" t="s">
        <v>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15" customHeight="1">
      <c r="A2" s="15" t="s">
        <v>16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ht="24.75" customHeight="1">
      <c r="A3" s="16" t="s">
        <v>0</v>
      </c>
      <c r="B3" s="16" t="s">
        <v>14</v>
      </c>
      <c r="C3" s="16" t="s">
        <v>1</v>
      </c>
      <c r="D3" s="16" t="s">
        <v>7</v>
      </c>
      <c r="E3" s="16" t="s">
        <v>2</v>
      </c>
      <c r="F3" s="16"/>
      <c r="G3" s="16"/>
      <c r="H3" s="16" t="s">
        <v>3</v>
      </c>
      <c r="I3" s="16" t="s">
        <v>9</v>
      </c>
      <c r="J3" s="17" t="s">
        <v>13</v>
      </c>
      <c r="K3" s="16" t="s">
        <v>10</v>
      </c>
      <c r="L3" s="16" t="s">
        <v>11</v>
      </c>
      <c r="M3" s="16" t="s">
        <v>12</v>
      </c>
    </row>
    <row r="4" spans="1:13" ht="26.25" customHeight="1">
      <c r="A4" s="16"/>
      <c r="B4" s="16"/>
      <c r="C4" s="16"/>
      <c r="D4" s="16"/>
      <c r="E4" s="8" t="s">
        <v>18</v>
      </c>
      <c r="F4" s="13" t="s">
        <v>19</v>
      </c>
      <c r="G4" s="13" t="s">
        <v>20</v>
      </c>
      <c r="H4" s="16"/>
      <c r="I4" s="16"/>
      <c r="J4" s="18"/>
      <c r="K4" s="16"/>
      <c r="L4" s="16"/>
      <c r="M4" s="16"/>
    </row>
    <row r="5" spans="1:13" ht="15" customHeight="1">
      <c r="A5" s="16"/>
      <c r="B5" s="16"/>
      <c r="C5" s="16"/>
      <c r="D5" s="16"/>
      <c r="E5" s="2" t="s">
        <v>4</v>
      </c>
      <c r="F5" s="2" t="s">
        <v>4</v>
      </c>
      <c r="G5" s="2" t="s">
        <v>4</v>
      </c>
      <c r="H5" s="16"/>
      <c r="I5" s="16"/>
      <c r="J5" s="19"/>
      <c r="K5" s="16"/>
      <c r="L5" s="16"/>
      <c r="M5" s="16"/>
    </row>
    <row r="6" spans="1:13" ht="15" customHeight="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9">
        <v>10</v>
      </c>
      <c r="K6" s="2">
        <v>11</v>
      </c>
      <c r="L6" s="2">
        <v>12</v>
      </c>
      <c r="M6" s="2" t="s">
        <v>15</v>
      </c>
    </row>
    <row r="7" spans="1:13" ht="63.6" customHeight="1">
      <c r="A7" s="3">
        <v>1</v>
      </c>
      <c r="B7" s="4" t="s">
        <v>17</v>
      </c>
      <c r="C7" s="4" t="s">
        <v>5</v>
      </c>
      <c r="D7" s="11">
        <v>12</v>
      </c>
      <c r="E7" s="5">
        <v>36000</v>
      </c>
      <c r="F7" s="5">
        <v>37250</v>
      </c>
      <c r="G7" s="5">
        <v>34750</v>
      </c>
      <c r="H7" s="7">
        <f>(STDEV(E7,F7,G7)/AVERAGE(E7,F7,G7))*100</f>
        <v>3.4722222222222223</v>
      </c>
      <c r="I7" s="5">
        <f>ROUND(AVERAGE(E7,F7,G7),2)</f>
        <v>36000</v>
      </c>
      <c r="J7" s="5">
        <v>0</v>
      </c>
      <c r="K7" s="12">
        <v>0</v>
      </c>
      <c r="L7" s="12">
        <f>ROUND(I7+K7,2)</f>
        <v>36000</v>
      </c>
      <c r="M7" s="12">
        <f>D7*L7</f>
        <v>432000</v>
      </c>
    </row>
    <row r="8" spans="1:13" ht="15.75" customHeight="1">
      <c r="A8" s="21" t="s">
        <v>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3"/>
      <c r="M8" s="10">
        <f>SUM(M7:M7)</f>
        <v>432000</v>
      </c>
    </row>
    <row r="9" spans="1:13">
      <c r="F9" s="6"/>
    </row>
    <row r="10" spans="1:13" ht="15" customHeight="1">
      <c r="B10" s="20"/>
      <c r="C10" s="20"/>
      <c r="D10" s="20"/>
      <c r="E10" s="20"/>
      <c r="F10" s="20"/>
    </row>
  </sheetData>
  <sheetProtection selectLockedCells="1" selectUnlockedCells="1"/>
  <mergeCells count="15">
    <mergeCell ref="B10:F10"/>
    <mergeCell ref="A8:L8"/>
    <mergeCell ref="I3:I5"/>
    <mergeCell ref="K3:K5"/>
    <mergeCell ref="L3:L5"/>
    <mergeCell ref="A3:A5"/>
    <mergeCell ref="B3:B5"/>
    <mergeCell ref="C3:C5"/>
    <mergeCell ref="A1:M1"/>
    <mergeCell ref="A2:M2"/>
    <mergeCell ref="M3:M5"/>
    <mergeCell ref="J3:J5"/>
    <mergeCell ref="D3:D5"/>
    <mergeCell ref="E3:G3"/>
    <mergeCell ref="H3:H5"/>
  </mergeCells>
  <phoneticPr fontId="28" type="noConversion"/>
  <pageMargins left="0.39374999999999999" right="0.19652777777777777" top="0.55138888888888893" bottom="0.55138888888888893" header="0.51180555555555551" footer="0.51180555555555551"/>
  <pageSetup paperSize="9" scale="9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комм.пред.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2026-05-08T09:03:52Z</cp:lastPrinted>
  <dcterms:created xsi:type="dcterms:W3CDTF">2018-03-20T07:21:55Z</dcterms:created>
  <dcterms:modified xsi:type="dcterms:W3CDTF">2026-05-08T09:03:53Z</dcterms:modified>
</cp:coreProperties>
</file>