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nis\Desktop\Контракты 2026  (галина)\Закупка шевроны\"/>
    </mc:Choice>
  </mc:AlternateContent>
  <xr:revisionPtr revIDLastSave="0" documentId="13_ncr:1_{ED9D2CDB-D9ED-4F3D-9358-263731A3F1B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Лист1!$A$5:$F$50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C12" i="1"/>
  <c r="E12" i="1"/>
  <c r="F13" i="1"/>
  <c r="F14" i="1"/>
  <c r="F15" i="1"/>
  <c r="F16" i="1"/>
  <c r="F17" i="1"/>
  <c r="F18" i="1"/>
  <c r="F19" i="1"/>
  <c r="C20" i="1"/>
  <c r="E20" i="1"/>
  <c r="F22" i="1"/>
  <c r="F23" i="1"/>
  <c r="F12" i="1" l="1"/>
  <c r="F20" i="1"/>
  <c r="F34" i="1"/>
  <c r="F33" i="1"/>
  <c r="F32" i="1"/>
  <c r="F31" i="1"/>
  <c r="F30" i="1"/>
  <c r="F42" i="1"/>
  <c r="F40" i="1"/>
  <c r="F39" i="1"/>
  <c r="F38" i="1"/>
  <c r="F37" i="1"/>
  <c r="E51" i="1"/>
  <c r="E43" i="1"/>
  <c r="E35" i="1"/>
  <c r="C51" i="1"/>
  <c r="C43" i="1"/>
  <c r="C35" i="1"/>
  <c r="C27" i="1"/>
  <c r="E27" i="1"/>
  <c r="F24" i="1"/>
  <c r="F25" i="1"/>
  <c r="F26" i="1"/>
  <c r="F29" i="1"/>
  <c r="F41" i="1"/>
  <c r="F45" i="1"/>
  <c r="F46" i="1"/>
  <c r="F47" i="1"/>
  <c r="F48" i="1"/>
  <c r="F49" i="1"/>
  <c r="F50" i="1"/>
  <c r="E52" i="1" l="1"/>
  <c r="C52" i="1"/>
  <c r="F43" i="1"/>
  <c r="F51" i="1"/>
  <c r="F35" i="1"/>
  <c r="F27" i="1"/>
  <c r="F52" i="1" s="1"/>
</calcChain>
</file>

<file path=xl/sharedStrings.xml><?xml version="1.0" encoding="utf-8"?>
<sst xmlns="http://schemas.openxmlformats.org/spreadsheetml/2006/main" count="119" uniqueCount="38">
  <si>
    <t>№</t>
  </si>
  <si>
    <t>Количество</t>
  </si>
  <si>
    <t>Нашивка нагрудная "Фамилия И. О."</t>
  </si>
  <si>
    <t>Нашивка нагрудная "Минприроды России"</t>
  </si>
  <si>
    <t>Нашивка нагрудная "Должность"</t>
  </si>
  <si>
    <t>Нашивка нарукавная "Минприроды России"</t>
  </si>
  <si>
    <t>Нашивка нарукавная "Оперативная группа"</t>
  </si>
  <si>
    <t>Нашивка нарукавная "Федеральная система ООПТ"</t>
  </si>
  <si>
    <t>Нашивка нарукавная "Охрана"</t>
  </si>
  <si>
    <t>Нашивка нарукавная "Научный отдел"</t>
  </si>
  <si>
    <t>Научный отдел</t>
  </si>
  <si>
    <t>Туризм</t>
  </si>
  <si>
    <t>Экопрос</t>
  </si>
  <si>
    <t>Нашивка нарукавная "Экологическое просвещение"</t>
  </si>
  <si>
    <t>Нашивка нарукавная "Экологический туризм и рекреация"</t>
  </si>
  <si>
    <t>ОООД</t>
  </si>
  <si>
    <t xml:space="preserve">КП </t>
  </si>
  <si>
    <t>общая</t>
  </si>
  <si>
    <t>Размеры</t>
  </si>
  <si>
    <t>цена за ед.</t>
  </si>
  <si>
    <t>12,5*2,5 см</t>
  </si>
  <si>
    <t>10*7.8 см</t>
  </si>
  <si>
    <t>ИТОГО:</t>
  </si>
  <si>
    <t>7,8*3,3 см</t>
  </si>
  <si>
    <t>Администрация (директор)</t>
  </si>
  <si>
    <t>Товар (шевроны)</t>
  </si>
  <si>
    <t>Приложение 1</t>
  </si>
  <si>
    <t xml:space="preserve">к Контракту №  </t>
  </si>
  <si>
    <r>
      <t xml:space="preserve">от </t>
    </r>
    <r>
      <rPr>
        <u/>
        <sz val="11"/>
        <color rgb="FF000000"/>
        <rFont val="Times New Roman"/>
        <family val="1"/>
        <charset val="204"/>
      </rPr>
      <t>__                          2026 г.</t>
    </r>
  </si>
  <si>
    <t xml:space="preserve">Спецификация </t>
  </si>
  <si>
    <t xml:space="preserve">       Упаковка, отгрузка, доставка Товара, разгрузка, переноска и складирование внутри здания Заказчика     осуществляется силами Поставщика, выбранным Поставщиком транспортом и за его счёт до места поставки по адресу: Республика Мордовия, г. Саранск, ул. Красная, д. 30.</t>
  </si>
  <si>
    <t>Заказчик:</t>
  </si>
  <si>
    <t xml:space="preserve">            Поставщик:</t>
  </si>
  <si>
    <t xml:space="preserve">        </t>
  </si>
  <si>
    <t xml:space="preserve">Директор ФГБУ «Заповедная Мордовия»                   </t>
  </si>
  <si>
    <t xml:space="preserve">Директор ООО "Шеврон 62" </t>
  </si>
  <si>
    <t>_________________/В.А.Шагалов/</t>
  </si>
  <si>
    <r>
      <t>____________________/</t>
    </r>
    <r>
      <rPr>
        <u/>
        <sz val="12"/>
        <color rgb="FF00000A"/>
        <rFont val="Times New Roman"/>
        <family val="1"/>
        <charset val="204"/>
      </rPr>
      <t xml:space="preserve"> А.Б. Ручин</t>
    </r>
    <r>
      <rPr>
        <sz val="12"/>
        <color rgb="FF00000A"/>
        <rFont val="Times New Roman"/>
        <family val="1"/>
        <charset val="204"/>
      </rPr>
      <t>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</si>
</sst>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sz val="11"/>
      <color rgb="FF00000A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b/>
      <sz val="12"/>
      <color rgb="FF00000A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A"/>
      <name val="Times New Roman"/>
      <family val="1"/>
      <charset val="204"/>
    </font>
    <font>
      <u/>
      <sz val="12"/>
      <color rgb="FF00000A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/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2" fillId="0" borderId="12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15" xfId="0" applyFont="1" applyBorder="1"/>
    <xf numFmtId="0" fontId="3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5" borderId="1" xfId="0" applyFill="1" applyBorder="1"/>
    <xf numFmtId="0" fontId="1" fillId="5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" fillId="0" borderId="0" xfId="0" applyFont="1"/>
    <xf numFmtId="0" fontId="13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zoomScaleNormal="100" workbookViewId="0">
      <selection activeCell="C55" sqref="C55"/>
    </sheetView>
  </sheetViews>
  <sheetFormatPr defaultRowHeight="15" x14ac:dyDescent="0.25"/>
  <cols>
    <col min="2" max="2" width="59" customWidth="1"/>
    <col min="3" max="4" width="17.7109375" customWidth="1"/>
    <col min="5" max="5" width="13.140625" customWidth="1"/>
    <col min="6" max="6" width="13.5703125" customWidth="1"/>
    <col min="7" max="7" width="17.7109375" customWidth="1"/>
  </cols>
  <sheetData>
    <row r="1" spans="1:15" x14ac:dyDescent="0.25">
      <c r="B1" t="s">
        <v>29</v>
      </c>
      <c r="G1" s="83" t="s">
        <v>26</v>
      </c>
    </row>
    <row r="2" spans="1:15" x14ac:dyDescent="0.25">
      <c r="B2" s="79"/>
      <c r="G2" s="83" t="s">
        <v>27</v>
      </c>
    </row>
    <row r="3" spans="1:15" ht="16.5" thickBot="1" x14ac:dyDescent="0.3">
      <c r="A3" s="67" t="s">
        <v>0</v>
      </c>
      <c r="B3" s="67" t="s">
        <v>25</v>
      </c>
      <c r="C3" s="67" t="s">
        <v>1</v>
      </c>
      <c r="D3" s="20" t="s">
        <v>18</v>
      </c>
      <c r="E3" s="82" t="s">
        <v>16</v>
      </c>
      <c r="F3" s="82"/>
      <c r="G3" s="83" t="s">
        <v>28</v>
      </c>
    </row>
    <row r="4" spans="1:15" ht="15.75" x14ac:dyDescent="0.25">
      <c r="A4" s="5"/>
      <c r="B4" s="14" t="s">
        <v>24</v>
      </c>
      <c r="C4" s="20"/>
      <c r="D4" s="34"/>
      <c r="E4" s="20" t="s">
        <v>19</v>
      </c>
      <c r="F4" s="20" t="s">
        <v>17</v>
      </c>
    </row>
    <row r="5" spans="1:15" ht="15.75" x14ac:dyDescent="0.25">
      <c r="A5" s="6">
        <v>1</v>
      </c>
      <c r="B5" s="15" t="s">
        <v>2</v>
      </c>
      <c r="C5" s="36">
        <v>2</v>
      </c>
      <c r="D5" s="35" t="s">
        <v>20</v>
      </c>
      <c r="E5" s="21">
        <v>320</v>
      </c>
      <c r="F5" s="21">
        <f>C5*E5</f>
        <v>640</v>
      </c>
      <c r="G5" s="1"/>
    </row>
    <row r="6" spans="1:15" ht="15.75" x14ac:dyDescent="0.25">
      <c r="A6" s="6">
        <v>2</v>
      </c>
      <c r="B6" s="15" t="s">
        <v>3</v>
      </c>
      <c r="C6" s="36">
        <v>2</v>
      </c>
      <c r="D6" s="35" t="s">
        <v>20</v>
      </c>
      <c r="E6" s="21">
        <v>300</v>
      </c>
      <c r="F6" s="21">
        <f>C6*E6</f>
        <v>600</v>
      </c>
      <c r="G6" s="11"/>
    </row>
    <row r="7" spans="1:15" ht="15.75" x14ac:dyDescent="0.25">
      <c r="A7" s="6">
        <v>3</v>
      </c>
      <c r="B7" s="15" t="s">
        <v>4</v>
      </c>
      <c r="C7" s="36">
        <v>2</v>
      </c>
      <c r="D7" s="35" t="s">
        <v>20</v>
      </c>
      <c r="E7" s="21">
        <v>320</v>
      </c>
      <c r="F7" s="21">
        <f t="shared" ref="F7:F11" si="0">C7*E7</f>
        <v>640</v>
      </c>
      <c r="G7" s="11"/>
    </row>
    <row r="8" spans="1:15" ht="15.75" x14ac:dyDescent="0.25">
      <c r="A8" s="6">
        <v>4</v>
      </c>
      <c r="B8" s="15" t="s">
        <v>5</v>
      </c>
      <c r="C8" s="36">
        <v>2</v>
      </c>
      <c r="D8" s="35" t="s">
        <v>23</v>
      </c>
      <c r="E8" s="21">
        <v>230</v>
      </c>
      <c r="F8" s="21">
        <f t="shared" si="0"/>
        <v>460</v>
      </c>
      <c r="G8" s="11"/>
    </row>
    <row r="9" spans="1:15" ht="15.75" x14ac:dyDescent="0.25">
      <c r="A9" s="54">
        <v>5</v>
      </c>
      <c r="B9" s="55" t="s">
        <v>6</v>
      </c>
      <c r="C9" s="56">
        <v>2</v>
      </c>
      <c r="D9" s="57" t="s">
        <v>21</v>
      </c>
      <c r="E9" s="53">
        <v>420</v>
      </c>
      <c r="F9" s="53">
        <f t="shared" si="0"/>
        <v>840</v>
      </c>
      <c r="G9" s="11"/>
    </row>
    <row r="10" spans="1:15" ht="15.75" x14ac:dyDescent="0.25">
      <c r="A10" s="58">
        <v>6</v>
      </c>
      <c r="B10" s="59" t="s">
        <v>7</v>
      </c>
      <c r="C10" s="56">
        <v>2</v>
      </c>
      <c r="D10" s="60" t="s">
        <v>21</v>
      </c>
      <c r="E10" s="61">
        <v>450</v>
      </c>
      <c r="F10" s="61">
        <f t="shared" si="0"/>
        <v>900</v>
      </c>
      <c r="G10" s="11"/>
    </row>
    <row r="11" spans="1:15" ht="15.75" x14ac:dyDescent="0.25">
      <c r="A11" s="21">
        <v>7</v>
      </c>
      <c r="B11" s="16" t="s">
        <v>8</v>
      </c>
      <c r="C11" s="68">
        <v>2</v>
      </c>
      <c r="D11" s="60" t="s">
        <v>21</v>
      </c>
      <c r="E11" s="69">
        <v>450</v>
      </c>
      <c r="F11" s="69">
        <f t="shared" si="0"/>
        <v>900</v>
      </c>
      <c r="G11" s="11"/>
    </row>
    <row r="12" spans="1:15" ht="15.75" x14ac:dyDescent="0.25">
      <c r="C12" s="73">
        <f>C5+C6+C7+C8+C9+C10+C11</f>
        <v>14</v>
      </c>
      <c r="D12" s="74"/>
      <c r="E12" s="39">
        <f>E5+E6+E7+E8+E9+E10+E11</f>
        <v>2490</v>
      </c>
      <c r="F12" s="40">
        <f>SUM(F5:F11)</f>
        <v>4980</v>
      </c>
      <c r="G12" s="1"/>
    </row>
    <row r="13" spans="1:15" ht="15.75" x14ac:dyDescent="0.25">
      <c r="A13" s="6">
        <v>1</v>
      </c>
      <c r="B13" s="15" t="s">
        <v>2</v>
      </c>
      <c r="C13" s="36">
        <v>7</v>
      </c>
      <c r="D13" s="35" t="s">
        <v>20</v>
      </c>
      <c r="E13" s="21">
        <v>320</v>
      </c>
      <c r="F13" s="21">
        <f>C13*E13</f>
        <v>2240</v>
      </c>
      <c r="G13" s="12"/>
    </row>
    <row r="14" spans="1:15" ht="15.75" x14ac:dyDescent="0.25">
      <c r="A14" s="6">
        <v>2</v>
      </c>
      <c r="B14" s="15" t="s">
        <v>3</v>
      </c>
      <c r="C14" s="36">
        <v>7</v>
      </c>
      <c r="D14" s="35" t="s">
        <v>20</v>
      </c>
      <c r="E14" s="21">
        <v>300</v>
      </c>
      <c r="F14" s="21">
        <f>C14*E14</f>
        <v>2100</v>
      </c>
      <c r="G14" s="1"/>
    </row>
    <row r="15" spans="1:15" ht="15.75" x14ac:dyDescent="0.25">
      <c r="A15" s="6">
        <v>3</v>
      </c>
      <c r="B15" s="15" t="s">
        <v>4</v>
      </c>
      <c r="C15" s="36">
        <v>9</v>
      </c>
      <c r="D15" s="35" t="s">
        <v>20</v>
      </c>
      <c r="E15" s="21">
        <v>320</v>
      </c>
      <c r="F15" s="21">
        <f t="shared" ref="F15:F50" si="1">C15*E15</f>
        <v>2880</v>
      </c>
      <c r="G15" s="80"/>
      <c r="H15" s="80"/>
      <c r="I15" s="80"/>
      <c r="J15" s="80"/>
      <c r="K15" s="80"/>
      <c r="L15" s="80"/>
      <c r="M15" s="80"/>
      <c r="N15" s="80"/>
      <c r="O15" s="80"/>
    </row>
    <row r="16" spans="1:15" ht="15.75" x14ac:dyDescent="0.25">
      <c r="A16" s="6">
        <v>4</v>
      </c>
      <c r="B16" s="15" t="s">
        <v>5</v>
      </c>
      <c r="C16" s="36">
        <v>9</v>
      </c>
      <c r="D16" s="35" t="s">
        <v>23</v>
      </c>
      <c r="E16" s="21">
        <v>230</v>
      </c>
      <c r="F16" s="21">
        <f t="shared" si="1"/>
        <v>2070</v>
      </c>
      <c r="G16" s="1"/>
    </row>
    <row r="17" spans="1:15" ht="15.75" x14ac:dyDescent="0.25">
      <c r="A17" s="54">
        <v>5</v>
      </c>
      <c r="B17" s="55" t="s">
        <v>6</v>
      </c>
      <c r="C17" s="56">
        <v>6</v>
      </c>
      <c r="D17" s="57" t="s">
        <v>21</v>
      </c>
      <c r="E17" s="53">
        <v>420</v>
      </c>
      <c r="F17" s="53">
        <f t="shared" si="1"/>
        <v>2520</v>
      </c>
      <c r="G17" s="1"/>
    </row>
    <row r="18" spans="1:15" ht="15.75" x14ac:dyDescent="0.25">
      <c r="A18" s="58">
        <v>6</v>
      </c>
      <c r="B18" s="59" t="s">
        <v>7</v>
      </c>
      <c r="C18" s="56">
        <v>6</v>
      </c>
      <c r="D18" s="60" t="s">
        <v>21</v>
      </c>
      <c r="E18" s="61">
        <v>450</v>
      </c>
      <c r="F18" s="61">
        <f t="shared" si="1"/>
        <v>2700</v>
      </c>
      <c r="G18" s="1"/>
    </row>
    <row r="19" spans="1:15" s="29" customFormat="1" ht="15.75" x14ac:dyDescent="0.25">
      <c r="A19" s="21">
        <v>7</v>
      </c>
      <c r="B19" s="16" t="s">
        <v>8</v>
      </c>
      <c r="C19" s="36">
        <v>1</v>
      </c>
      <c r="D19" s="60" t="s">
        <v>21</v>
      </c>
      <c r="E19" s="21">
        <v>450</v>
      </c>
      <c r="F19" s="21">
        <f t="shared" si="1"/>
        <v>450</v>
      </c>
    </row>
    <row r="20" spans="1:15" s="30" customFormat="1" ht="16.5" thickBot="1" x14ac:dyDescent="0.3">
      <c r="A20" s="26"/>
      <c r="B20" s="27"/>
      <c r="C20" s="44">
        <f>SUM(C13:C19)</f>
        <v>45</v>
      </c>
      <c r="D20" s="42"/>
      <c r="E20" s="43">
        <f>SUM(E13:E19)</f>
        <v>2490</v>
      </c>
      <c r="F20" s="43">
        <f>SUM(F13:F19)</f>
        <v>14960</v>
      </c>
    </row>
    <row r="21" spans="1:15" ht="15.75" x14ac:dyDescent="0.25">
      <c r="A21" s="24" t="s">
        <v>0</v>
      </c>
      <c r="B21" s="25" t="s">
        <v>15</v>
      </c>
      <c r="C21" s="23" t="s">
        <v>1</v>
      </c>
      <c r="D21" s="20" t="s">
        <v>18</v>
      </c>
      <c r="E21" s="20" t="s">
        <v>19</v>
      </c>
      <c r="F21" s="20" t="s">
        <v>17</v>
      </c>
    </row>
    <row r="22" spans="1:15" ht="15.75" x14ac:dyDescent="0.25">
      <c r="A22" s="6">
        <v>1</v>
      </c>
      <c r="B22" s="2" t="s">
        <v>2</v>
      </c>
      <c r="C22" s="17">
        <v>2</v>
      </c>
      <c r="D22" s="17" t="s">
        <v>20</v>
      </c>
      <c r="E22" s="21">
        <v>320</v>
      </c>
      <c r="F22" s="21">
        <f t="shared" si="1"/>
        <v>640</v>
      </c>
    </row>
    <row r="23" spans="1:15" ht="15.75" x14ac:dyDescent="0.25">
      <c r="A23" s="6">
        <v>2</v>
      </c>
      <c r="B23" s="2" t="s">
        <v>3</v>
      </c>
      <c r="C23" s="17">
        <v>2</v>
      </c>
      <c r="D23" s="17" t="s">
        <v>20</v>
      </c>
      <c r="E23" s="21">
        <v>300</v>
      </c>
      <c r="F23" s="21">
        <f t="shared" si="1"/>
        <v>600</v>
      </c>
    </row>
    <row r="24" spans="1:15" ht="15.75" x14ac:dyDescent="0.25">
      <c r="A24" s="6">
        <v>3</v>
      </c>
      <c r="B24" s="2" t="s">
        <v>4</v>
      </c>
      <c r="C24" s="17">
        <v>2</v>
      </c>
      <c r="D24" s="17" t="s">
        <v>20</v>
      </c>
      <c r="E24" s="21">
        <v>320</v>
      </c>
      <c r="F24" s="21">
        <f t="shared" si="1"/>
        <v>640</v>
      </c>
      <c r="G24" s="81"/>
      <c r="H24" s="81"/>
      <c r="I24" s="81"/>
      <c r="J24" s="81"/>
      <c r="K24" s="81"/>
      <c r="L24" s="81"/>
      <c r="M24" s="81"/>
      <c r="N24" s="81"/>
      <c r="O24" s="81"/>
    </row>
    <row r="25" spans="1:15" ht="15.75" x14ac:dyDescent="0.25">
      <c r="A25" s="6">
        <v>4</v>
      </c>
      <c r="B25" s="2" t="s">
        <v>5</v>
      </c>
      <c r="C25" s="17">
        <v>2</v>
      </c>
      <c r="D25" s="17" t="s">
        <v>23</v>
      </c>
      <c r="E25" s="21">
        <v>230</v>
      </c>
      <c r="F25" s="21">
        <f t="shared" si="1"/>
        <v>460</v>
      </c>
    </row>
    <row r="26" spans="1:15" ht="15.75" x14ac:dyDescent="0.25">
      <c r="A26" s="54">
        <v>6</v>
      </c>
      <c r="B26" s="62" t="s">
        <v>7</v>
      </c>
      <c r="C26" s="63">
        <v>4</v>
      </c>
      <c r="D26" s="63" t="s">
        <v>21</v>
      </c>
      <c r="E26" s="53">
        <v>450</v>
      </c>
      <c r="F26" s="53">
        <f t="shared" si="1"/>
        <v>1800</v>
      </c>
    </row>
    <row r="27" spans="1:15" s="28" customFormat="1" ht="16.5" thickBot="1" x14ac:dyDescent="0.3">
      <c r="A27" s="26"/>
      <c r="B27" s="32"/>
      <c r="C27" s="41">
        <f>SUM(C22:C26)</f>
        <v>12</v>
      </c>
      <c r="D27" s="42"/>
      <c r="E27" s="43">
        <f>SUM(E22:E26)</f>
        <v>1620</v>
      </c>
      <c r="F27" s="43">
        <f>SUM(F22:F26)</f>
        <v>4140</v>
      </c>
    </row>
    <row r="28" spans="1:15" ht="15.75" x14ac:dyDescent="0.25">
      <c r="A28" s="24" t="s">
        <v>0</v>
      </c>
      <c r="B28" s="31" t="s">
        <v>10</v>
      </c>
      <c r="C28" s="23" t="s">
        <v>1</v>
      </c>
      <c r="D28" s="20" t="s">
        <v>18</v>
      </c>
      <c r="E28" s="20" t="s">
        <v>19</v>
      </c>
      <c r="F28" s="20" t="s">
        <v>17</v>
      </c>
    </row>
    <row r="29" spans="1:15" ht="15.75" x14ac:dyDescent="0.25">
      <c r="A29" s="8">
        <v>1</v>
      </c>
      <c r="B29" s="13" t="s">
        <v>2</v>
      </c>
      <c r="C29" s="19">
        <v>11</v>
      </c>
      <c r="D29" s="17" t="s">
        <v>20</v>
      </c>
      <c r="E29" s="22">
        <v>320</v>
      </c>
      <c r="F29" s="21">
        <f t="shared" si="1"/>
        <v>3520</v>
      </c>
    </row>
    <row r="30" spans="1:15" ht="15.75" x14ac:dyDescent="0.25">
      <c r="A30" s="8">
        <v>2</v>
      </c>
      <c r="B30" s="4" t="s">
        <v>3</v>
      </c>
      <c r="C30" s="19">
        <v>11</v>
      </c>
      <c r="D30" s="17" t="s">
        <v>20</v>
      </c>
      <c r="E30" s="22">
        <v>300</v>
      </c>
      <c r="F30" s="21">
        <f>C30*E30</f>
        <v>3300</v>
      </c>
    </row>
    <row r="31" spans="1:15" ht="15.75" x14ac:dyDescent="0.25">
      <c r="A31" s="8">
        <v>3</v>
      </c>
      <c r="B31" s="13" t="s">
        <v>4</v>
      </c>
      <c r="C31" s="19">
        <v>11</v>
      </c>
      <c r="D31" s="17" t="s">
        <v>20</v>
      </c>
      <c r="E31" s="22">
        <v>320</v>
      </c>
      <c r="F31" s="21">
        <f>C31*E31</f>
        <v>3520</v>
      </c>
    </row>
    <row r="32" spans="1:15" ht="15.75" x14ac:dyDescent="0.25">
      <c r="A32" s="8">
        <v>4</v>
      </c>
      <c r="B32" s="4" t="s">
        <v>5</v>
      </c>
      <c r="C32" s="19">
        <v>11</v>
      </c>
      <c r="D32" s="17" t="s">
        <v>23</v>
      </c>
      <c r="E32" s="22">
        <v>230</v>
      </c>
      <c r="F32" s="21">
        <f>C32*E32</f>
        <v>2530</v>
      </c>
    </row>
    <row r="33" spans="1:6" ht="15.75" x14ac:dyDescent="0.25">
      <c r="A33" s="49">
        <v>5</v>
      </c>
      <c r="B33" s="50" t="s">
        <v>9</v>
      </c>
      <c r="C33" s="51">
        <v>11</v>
      </c>
      <c r="D33" s="63" t="s">
        <v>21</v>
      </c>
      <c r="E33" s="52">
        <v>450</v>
      </c>
      <c r="F33" s="53">
        <f>C33*E33</f>
        <v>4950</v>
      </c>
    </row>
    <row r="34" spans="1:6" ht="15.75" x14ac:dyDescent="0.25">
      <c r="A34" s="49">
        <v>6</v>
      </c>
      <c r="B34" s="50" t="s">
        <v>7</v>
      </c>
      <c r="C34" s="51">
        <v>11</v>
      </c>
      <c r="D34" s="63" t="s">
        <v>21</v>
      </c>
      <c r="E34" s="52">
        <v>450</v>
      </c>
      <c r="F34" s="53">
        <f>C34*E34</f>
        <v>4950</v>
      </c>
    </row>
    <row r="35" spans="1:6" ht="15.75" x14ac:dyDescent="0.25">
      <c r="A35" s="8"/>
      <c r="B35" s="4"/>
      <c r="C35" s="37">
        <f>SUM(C29:C34)</f>
        <v>66</v>
      </c>
      <c r="D35" s="38"/>
      <c r="E35" s="39">
        <f>SUM(E29:E34)</f>
        <v>2070</v>
      </c>
      <c r="F35" s="40">
        <f>SUM(F29:F34)</f>
        <v>22770</v>
      </c>
    </row>
    <row r="36" spans="1:6" ht="15.75" x14ac:dyDescent="0.25">
      <c r="A36" s="7" t="s">
        <v>0</v>
      </c>
      <c r="B36" s="3" t="s">
        <v>11</v>
      </c>
      <c r="C36" s="18" t="s">
        <v>1</v>
      </c>
      <c r="D36" s="20" t="s">
        <v>18</v>
      </c>
      <c r="E36" s="20" t="s">
        <v>19</v>
      </c>
      <c r="F36" s="20" t="s">
        <v>17</v>
      </c>
    </row>
    <row r="37" spans="1:6" ht="15.75" x14ac:dyDescent="0.25">
      <c r="A37" s="8">
        <v>1</v>
      </c>
      <c r="B37" s="4" t="s">
        <v>2</v>
      </c>
      <c r="C37" s="19">
        <v>1</v>
      </c>
      <c r="D37" s="17" t="s">
        <v>20</v>
      </c>
      <c r="E37" s="22">
        <v>320</v>
      </c>
      <c r="F37" s="21">
        <f>C37*E37</f>
        <v>320</v>
      </c>
    </row>
    <row r="38" spans="1:6" ht="12.75" customHeight="1" x14ac:dyDescent="0.25">
      <c r="A38" s="8">
        <v>2</v>
      </c>
      <c r="B38" s="4" t="s">
        <v>3</v>
      </c>
      <c r="C38" s="19">
        <v>1</v>
      </c>
      <c r="D38" s="17" t="s">
        <v>20</v>
      </c>
      <c r="E38" s="22">
        <v>300</v>
      </c>
      <c r="F38" s="21">
        <f>C38*E38</f>
        <v>300</v>
      </c>
    </row>
    <row r="39" spans="1:6" ht="55.5" customHeight="1" x14ac:dyDescent="0.25">
      <c r="A39" s="8">
        <v>3</v>
      </c>
      <c r="B39" s="4" t="s">
        <v>4</v>
      </c>
      <c r="C39" s="19">
        <v>6</v>
      </c>
      <c r="D39" s="17" t="s">
        <v>20</v>
      </c>
      <c r="E39" s="22">
        <v>320</v>
      </c>
      <c r="F39" s="21">
        <f>C39*E39</f>
        <v>1920</v>
      </c>
    </row>
    <row r="40" spans="1:6" ht="15.75" x14ac:dyDescent="0.25">
      <c r="A40" s="8">
        <v>4</v>
      </c>
      <c r="B40" s="4" t="s">
        <v>5</v>
      </c>
      <c r="C40" s="19">
        <v>1</v>
      </c>
      <c r="D40" s="17" t="s">
        <v>23</v>
      </c>
      <c r="E40" s="22">
        <v>230</v>
      </c>
      <c r="F40" s="21">
        <f>C40*E40</f>
        <v>230</v>
      </c>
    </row>
    <row r="41" spans="1:6" ht="15.75" x14ac:dyDescent="0.25">
      <c r="A41" s="49">
        <v>5</v>
      </c>
      <c r="B41" s="50" t="s">
        <v>14</v>
      </c>
      <c r="C41" s="51">
        <v>6</v>
      </c>
      <c r="D41" s="63" t="s">
        <v>21</v>
      </c>
      <c r="E41" s="52">
        <v>450</v>
      </c>
      <c r="F41" s="53">
        <f t="shared" si="1"/>
        <v>2700</v>
      </c>
    </row>
    <row r="42" spans="1:6" ht="15.75" x14ac:dyDescent="0.25">
      <c r="A42" s="49">
        <v>6</v>
      </c>
      <c r="B42" s="50" t="s">
        <v>7</v>
      </c>
      <c r="C42" s="51">
        <v>1</v>
      </c>
      <c r="D42" s="63" t="s">
        <v>21</v>
      </c>
      <c r="E42" s="52">
        <v>450</v>
      </c>
      <c r="F42" s="53">
        <f>C42*E42</f>
        <v>450</v>
      </c>
    </row>
    <row r="43" spans="1:6" s="28" customFormat="1" ht="16.5" thickBot="1" x14ac:dyDescent="0.3">
      <c r="A43" s="9"/>
      <c r="B43" s="10"/>
      <c r="C43" s="45">
        <f>SUM(C37:C42)</f>
        <v>16</v>
      </c>
      <c r="D43" s="46"/>
      <c r="E43" s="47">
        <f>SUM(E37:E42)</f>
        <v>2070</v>
      </c>
      <c r="F43" s="43">
        <f>SUM(F37:F42)</f>
        <v>5920</v>
      </c>
    </row>
    <row r="44" spans="1:6" ht="15.75" x14ac:dyDescent="0.25">
      <c r="A44" s="24" t="s">
        <v>0</v>
      </c>
      <c r="B44" s="31" t="s">
        <v>12</v>
      </c>
      <c r="C44" s="23" t="s">
        <v>1</v>
      </c>
      <c r="D44" s="20" t="s">
        <v>18</v>
      </c>
      <c r="E44" s="20" t="s">
        <v>19</v>
      </c>
      <c r="F44" s="20" t="s">
        <v>17</v>
      </c>
    </row>
    <row r="45" spans="1:6" ht="15.75" x14ac:dyDescent="0.25">
      <c r="A45" s="8">
        <v>1</v>
      </c>
      <c r="B45" s="4" t="s">
        <v>2</v>
      </c>
      <c r="C45" s="19">
        <v>1</v>
      </c>
      <c r="D45" s="17" t="s">
        <v>20</v>
      </c>
      <c r="E45" s="22">
        <v>320</v>
      </c>
      <c r="F45" s="21">
        <f t="shared" si="1"/>
        <v>320</v>
      </c>
    </row>
    <row r="46" spans="1:6" ht="15.75" x14ac:dyDescent="0.25">
      <c r="A46" s="8">
        <v>2</v>
      </c>
      <c r="B46" s="4" t="s">
        <v>3</v>
      </c>
      <c r="C46" s="19">
        <v>1</v>
      </c>
      <c r="D46" s="17" t="s">
        <v>20</v>
      </c>
      <c r="E46" s="22">
        <v>300</v>
      </c>
      <c r="F46" s="21">
        <f t="shared" si="1"/>
        <v>300</v>
      </c>
    </row>
    <row r="47" spans="1:6" ht="15.75" x14ac:dyDescent="0.25">
      <c r="A47" s="8">
        <v>3</v>
      </c>
      <c r="B47" s="4" t="s">
        <v>4</v>
      </c>
      <c r="C47" s="19">
        <v>1</v>
      </c>
      <c r="D47" s="17" t="s">
        <v>20</v>
      </c>
      <c r="E47" s="22">
        <v>320</v>
      </c>
      <c r="F47" s="21">
        <f t="shared" si="1"/>
        <v>320</v>
      </c>
    </row>
    <row r="48" spans="1:6" ht="15.75" x14ac:dyDescent="0.25">
      <c r="A48" s="8">
        <v>4</v>
      </c>
      <c r="B48" s="4" t="s">
        <v>5</v>
      </c>
      <c r="C48" s="19">
        <v>1</v>
      </c>
      <c r="D48" s="17" t="s">
        <v>23</v>
      </c>
      <c r="E48" s="22">
        <v>230</v>
      </c>
      <c r="F48" s="21">
        <f t="shared" si="1"/>
        <v>230</v>
      </c>
    </row>
    <row r="49" spans="1:15" ht="15.75" x14ac:dyDescent="0.25">
      <c r="A49" s="8">
        <v>5</v>
      </c>
      <c r="B49" s="4" t="s">
        <v>13</v>
      </c>
      <c r="C49" s="19">
        <v>1</v>
      </c>
      <c r="D49" s="63" t="s">
        <v>21</v>
      </c>
      <c r="E49" s="22">
        <v>450</v>
      </c>
      <c r="F49" s="21">
        <f t="shared" si="1"/>
        <v>450</v>
      </c>
    </row>
    <row r="50" spans="1:15" ht="15.75" x14ac:dyDescent="0.25">
      <c r="A50" s="66">
        <v>6</v>
      </c>
      <c r="B50" s="64" t="s">
        <v>7</v>
      </c>
      <c r="C50" s="65">
        <v>1</v>
      </c>
      <c r="D50" s="63" t="s">
        <v>21</v>
      </c>
      <c r="E50" s="52">
        <v>450</v>
      </c>
      <c r="F50" s="61">
        <f t="shared" si="1"/>
        <v>450</v>
      </c>
    </row>
    <row r="51" spans="1:15" ht="15.75" x14ac:dyDescent="0.25">
      <c r="A51" s="48"/>
      <c r="B51" s="33"/>
      <c r="C51" s="70">
        <f>SUM(C45:C50)</f>
        <v>6</v>
      </c>
      <c r="D51" s="71"/>
      <c r="E51" s="70">
        <f>SUM(E45:E50)</f>
        <v>2070</v>
      </c>
      <c r="F51" s="72">
        <f>SUM(F45:F50)</f>
        <v>2070</v>
      </c>
    </row>
    <row r="52" spans="1:15" ht="36" customHeight="1" x14ac:dyDescent="0.25">
      <c r="A52" s="75"/>
      <c r="B52" s="76" t="s">
        <v>22</v>
      </c>
      <c r="C52" s="77">
        <f>C12+C20+C27+C35+C43+C51</f>
        <v>159</v>
      </c>
      <c r="D52" s="75"/>
      <c r="E52" s="77">
        <f>E12+E20+E27+E35+E43+E51</f>
        <v>12810</v>
      </c>
      <c r="F52" s="78">
        <f>F12+F20+F27+F35+F43+F51</f>
        <v>54840</v>
      </c>
    </row>
    <row r="54" spans="1:15" ht="90" x14ac:dyDescent="0.25">
      <c r="B54" s="93" t="s">
        <v>30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</row>
    <row r="55" spans="1:15" x14ac:dyDescent="0.25">
      <c r="B55" s="84"/>
    </row>
    <row r="56" spans="1:15" x14ac:dyDescent="0.25">
      <c r="B56" s="85"/>
    </row>
    <row r="57" spans="1:15" x14ac:dyDescent="0.25">
      <c r="B57" s="84"/>
    </row>
    <row r="58" spans="1:15" ht="31.5" x14ac:dyDescent="0.25">
      <c r="B58" s="88" t="s">
        <v>31</v>
      </c>
      <c r="C58" s="88" t="s">
        <v>32</v>
      </c>
      <c r="D58" s="89"/>
      <c r="E58" s="89"/>
      <c r="G58" s="86"/>
    </row>
    <row r="59" spans="1:15" ht="15.75" x14ac:dyDescent="0.25">
      <c r="B59" s="90" t="s">
        <v>34</v>
      </c>
      <c r="C59" s="91" t="s">
        <v>35</v>
      </c>
      <c r="D59" s="89"/>
      <c r="E59" s="89"/>
    </row>
    <row r="60" spans="1:15" ht="15.75" x14ac:dyDescent="0.25">
      <c r="B60" s="90"/>
      <c r="C60" s="89"/>
      <c r="D60" s="89"/>
      <c r="E60" s="89"/>
    </row>
    <row r="61" spans="1:15" ht="15.75" x14ac:dyDescent="0.25">
      <c r="B61" s="92" t="s">
        <v>37</v>
      </c>
      <c r="C61" s="89" t="s">
        <v>36</v>
      </c>
      <c r="D61" s="92"/>
      <c r="E61" s="89"/>
    </row>
    <row r="62" spans="1:15" x14ac:dyDescent="0.25">
      <c r="B62" s="87" t="s">
        <v>33</v>
      </c>
      <c r="D62" s="87"/>
      <c r="J62" s="87"/>
    </row>
  </sheetData>
  <mergeCells count="3">
    <mergeCell ref="G15:O15"/>
    <mergeCell ref="G24:O24"/>
    <mergeCell ref="E3:F3"/>
  </mergeCells>
  <pageMargins left="0.7" right="0.7" top="0.75" bottom="0.75" header="0.3" footer="0.3"/>
  <pageSetup paperSize="9" scale="63" orientation="landscape" verticalDpi="300" r:id="rId1"/>
  <colBreaks count="1" manualBreakCount="1">
    <brk id="6" min="4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Arzhanova</dc:creator>
  <cp:lastModifiedBy>Denis</cp:lastModifiedBy>
  <cp:lastPrinted>2026-06-25T07:45:07Z</cp:lastPrinted>
  <dcterms:created xsi:type="dcterms:W3CDTF">2015-06-05T18:19:34Z</dcterms:created>
  <dcterms:modified xsi:type="dcterms:W3CDTF">2026-06-25T13:16:29Z</dcterms:modified>
</cp:coreProperties>
</file>