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nis\Desktop\Контракты 2026  (галина)\Закупка шевроны\"/>
    </mc:Choice>
  </mc:AlternateContent>
  <xr:revisionPtr revIDLastSave="0" documentId="13_ncr:1_{2ADEA701-09DE-4FE9-81AD-B0C4778D86E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Лист1!$A$4:$G$49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C11" i="1"/>
  <c r="E11" i="1"/>
  <c r="F12" i="1"/>
  <c r="F13" i="1"/>
  <c r="F14" i="1"/>
  <c r="F15" i="1"/>
  <c r="F16" i="1"/>
  <c r="F17" i="1"/>
  <c r="F18" i="1"/>
  <c r="C19" i="1"/>
  <c r="E19" i="1"/>
  <c r="F21" i="1"/>
  <c r="F22" i="1"/>
  <c r="F11" i="1" l="1"/>
  <c r="F19" i="1"/>
  <c r="F33" i="1"/>
  <c r="F32" i="1"/>
  <c r="F31" i="1"/>
  <c r="F30" i="1"/>
  <c r="F29" i="1"/>
  <c r="F41" i="1"/>
  <c r="F39" i="1"/>
  <c r="F38" i="1"/>
  <c r="F37" i="1"/>
  <c r="F36" i="1"/>
  <c r="E50" i="1"/>
  <c r="E42" i="1"/>
  <c r="E34" i="1"/>
  <c r="C50" i="1"/>
  <c r="C42" i="1"/>
  <c r="C34" i="1"/>
  <c r="C26" i="1"/>
  <c r="C51" i="1" s="1"/>
  <c r="E26" i="1"/>
  <c r="E51" i="1" s="1"/>
  <c r="F23" i="1"/>
  <c r="F24" i="1"/>
  <c r="F25" i="1"/>
  <c r="F28" i="1"/>
  <c r="F40" i="1"/>
  <c r="F44" i="1"/>
  <c r="F45" i="1"/>
  <c r="F46" i="1"/>
  <c r="F47" i="1"/>
  <c r="F48" i="1"/>
  <c r="F49" i="1"/>
  <c r="F42" i="1" l="1"/>
  <c r="F50" i="1"/>
  <c r="F34" i="1"/>
  <c r="F26" i="1"/>
  <c r="F51" i="1" s="1"/>
</calcChain>
</file>

<file path=xl/sharedStrings.xml><?xml version="1.0" encoding="utf-8"?>
<sst xmlns="http://schemas.openxmlformats.org/spreadsheetml/2006/main" count="117" uniqueCount="36">
  <si>
    <t>№</t>
  </si>
  <si>
    <t>Количество</t>
  </si>
  <si>
    <t>Нашивка нагрудная "Фамилия И. О."</t>
  </si>
  <si>
    <t>Нашивка нагрудная "Минприроды России"</t>
  </si>
  <si>
    <t>Нашивка нагрудная "Должность"</t>
  </si>
  <si>
    <t>Нашивка нарукавная "Минприроды России"</t>
  </si>
  <si>
    <t>Нашивка нарукавная "Оперативная группа"</t>
  </si>
  <si>
    <t>Нашивка нарукавная "Федеральная система ООПТ"</t>
  </si>
  <si>
    <t>Нашивка нарукавная "Охрана"</t>
  </si>
  <si>
    <t>Нашивка нарукавная "Научный отдел"</t>
  </si>
  <si>
    <t>Научный отдел</t>
  </si>
  <si>
    <t>Туризм</t>
  </si>
  <si>
    <t>Экопрос</t>
  </si>
  <si>
    <t>Нашивка нарукавная "Экологическое просвещение"</t>
  </si>
  <si>
    <t>Нашивка нарукавная "Экологический туризм и рекреация"</t>
  </si>
  <si>
    <t>ОООД</t>
  </si>
  <si>
    <t>Артюх Е. С. (1), Вельмискин В. И. (1)</t>
  </si>
  <si>
    <t>Руководитель филиала</t>
  </si>
  <si>
    <t>Морозова Е.А.</t>
  </si>
  <si>
    <t xml:space="preserve">Заместитель директора по экологическому просвещению </t>
  </si>
  <si>
    <t>Винтина Д.А.</t>
  </si>
  <si>
    <t>Специалист по развитию туризма - 4 шт., Заместитель директора по экологическому туризму и рекреации - 1 шт, Начальник отдела по экологическому туризму и рекреации - 1 шт</t>
  </si>
  <si>
    <t>Аржанова К.А. (2), Горбунов С. В.(2), Терешкин И. И.(2), Цыганов А. В.(1)</t>
  </si>
  <si>
    <t>Участковый государственный инспектор - 8шт, Заместитель главного государственного инспектора - 1шт</t>
  </si>
  <si>
    <t xml:space="preserve">КП </t>
  </si>
  <si>
    <t>общая</t>
  </si>
  <si>
    <t>Размеры</t>
  </si>
  <si>
    <t>цена за ед.</t>
  </si>
  <si>
    <t>12,5*2,5 см</t>
  </si>
  <si>
    <t>10*7.8 см</t>
  </si>
  <si>
    <t>ИТОГО:</t>
  </si>
  <si>
    <t>7,8*3,3 см</t>
  </si>
  <si>
    <t>директор</t>
  </si>
  <si>
    <t>Администрация (директор)</t>
  </si>
  <si>
    <t>Описание объекта закупки</t>
  </si>
  <si>
    <t>Товар (шевроны)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</si>
</sst>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/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0" fontId="0" fillId="0" borderId="16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2" fillId="0" borderId="12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0" fillId="0" borderId="13" xfId="0" applyBorder="1" applyAlignment="1">
      <alignment horizontal="center" wrapText="1"/>
    </xf>
    <xf numFmtId="0" fontId="1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/>
    <xf numFmtId="0" fontId="1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zoomScaleNormal="100" workbookViewId="0">
      <selection activeCell="B9" sqref="B9"/>
    </sheetView>
  </sheetViews>
  <sheetFormatPr defaultRowHeight="15" x14ac:dyDescent="0.25"/>
  <cols>
    <col min="2" max="2" width="59" customWidth="1"/>
    <col min="3" max="4" width="17.7109375" customWidth="1"/>
    <col min="5" max="5" width="13.140625" customWidth="1"/>
    <col min="6" max="6" width="13.5703125" customWidth="1"/>
    <col min="7" max="7" width="75.7109375" customWidth="1"/>
    <col min="8" max="8" width="17.7109375" customWidth="1"/>
  </cols>
  <sheetData>
    <row r="1" spans="1:16" x14ac:dyDescent="0.25">
      <c r="B1" s="93" t="s">
        <v>34</v>
      </c>
    </row>
    <row r="2" spans="1:16" ht="16.5" thickBot="1" x14ac:dyDescent="0.3">
      <c r="A2" s="77" t="s">
        <v>0</v>
      </c>
      <c r="B2" s="77" t="s">
        <v>35</v>
      </c>
      <c r="C2" s="77" t="s">
        <v>1</v>
      </c>
      <c r="D2" s="23" t="s">
        <v>26</v>
      </c>
      <c r="E2" s="92" t="s">
        <v>24</v>
      </c>
      <c r="F2" s="92"/>
    </row>
    <row r="3" spans="1:16" ht="15.75" x14ac:dyDescent="0.25">
      <c r="A3" s="5"/>
      <c r="B3" s="16" t="s">
        <v>33</v>
      </c>
      <c r="C3" s="23"/>
      <c r="D3" s="41"/>
      <c r="E3" s="23" t="s">
        <v>27</v>
      </c>
      <c r="F3" s="23" t="s">
        <v>25</v>
      </c>
    </row>
    <row r="4" spans="1:16" ht="15.75" x14ac:dyDescent="0.25">
      <c r="A4" s="6">
        <v>1</v>
      </c>
      <c r="B4" s="17" t="s">
        <v>2</v>
      </c>
      <c r="C4" s="43">
        <v>2</v>
      </c>
      <c r="D4" s="42" t="s">
        <v>28</v>
      </c>
      <c r="E4" s="24">
        <v>320</v>
      </c>
      <c r="F4" s="24">
        <f>C4*E4</f>
        <v>640</v>
      </c>
      <c r="H4" s="1"/>
    </row>
    <row r="5" spans="1:16" ht="15.75" x14ac:dyDescent="0.25">
      <c r="A5" s="6">
        <v>2</v>
      </c>
      <c r="B5" s="17" t="s">
        <v>3</v>
      </c>
      <c r="C5" s="43">
        <v>2</v>
      </c>
      <c r="D5" s="42" t="s">
        <v>28</v>
      </c>
      <c r="E5" s="24">
        <v>300</v>
      </c>
      <c r="F5" s="24">
        <f>C5*E5</f>
        <v>600</v>
      </c>
      <c r="H5" s="11"/>
    </row>
    <row r="6" spans="1:16" ht="15.75" x14ac:dyDescent="0.25">
      <c r="A6" s="6">
        <v>3</v>
      </c>
      <c r="B6" s="17" t="s">
        <v>4</v>
      </c>
      <c r="C6" s="43">
        <v>2</v>
      </c>
      <c r="D6" s="42" t="s">
        <v>28</v>
      </c>
      <c r="E6" s="24">
        <v>320</v>
      </c>
      <c r="F6" s="24">
        <f t="shared" ref="F6:F10" si="0">C6*E6</f>
        <v>640</v>
      </c>
      <c r="G6" s="11" t="s">
        <v>32</v>
      </c>
      <c r="H6" s="11"/>
    </row>
    <row r="7" spans="1:16" ht="15.75" x14ac:dyDescent="0.25">
      <c r="A7" s="6">
        <v>4</v>
      </c>
      <c r="B7" s="17" t="s">
        <v>5</v>
      </c>
      <c r="C7" s="43">
        <v>2</v>
      </c>
      <c r="D7" s="42" t="s">
        <v>31</v>
      </c>
      <c r="E7" s="24">
        <v>230</v>
      </c>
      <c r="F7" s="24">
        <f t="shared" si="0"/>
        <v>460</v>
      </c>
      <c r="H7" s="11"/>
    </row>
    <row r="8" spans="1:16" ht="15.75" x14ac:dyDescent="0.25">
      <c r="A8" s="63">
        <v>5</v>
      </c>
      <c r="B8" s="64" t="s">
        <v>6</v>
      </c>
      <c r="C8" s="65">
        <v>2</v>
      </c>
      <c r="D8" s="66" t="s">
        <v>29</v>
      </c>
      <c r="E8" s="61">
        <v>420</v>
      </c>
      <c r="F8" s="61">
        <f t="shared" si="0"/>
        <v>840</v>
      </c>
      <c r="H8" s="11"/>
    </row>
    <row r="9" spans="1:16" ht="15.75" x14ac:dyDescent="0.25">
      <c r="A9" s="68">
        <v>6</v>
      </c>
      <c r="B9" s="69" t="s">
        <v>7</v>
      </c>
      <c r="C9" s="65">
        <v>2</v>
      </c>
      <c r="D9" s="70" t="s">
        <v>29</v>
      </c>
      <c r="E9" s="71">
        <v>450</v>
      </c>
      <c r="F9" s="71">
        <f t="shared" si="0"/>
        <v>900</v>
      </c>
      <c r="H9" s="11"/>
    </row>
    <row r="10" spans="1:16" ht="15.75" x14ac:dyDescent="0.25">
      <c r="A10" s="24">
        <v>7</v>
      </c>
      <c r="B10" s="18" t="s">
        <v>8</v>
      </c>
      <c r="C10" s="79">
        <v>2</v>
      </c>
      <c r="D10" s="70" t="s">
        <v>29</v>
      </c>
      <c r="E10" s="80">
        <v>450</v>
      </c>
      <c r="F10" s="80">
        <f t="shared" si="0"/>
        <v>900</v>
      </c>
      <c r="H10" s="11"/>
    </row>
    <row r="11" spans="1:16" ht="15.75" x14ac:dyDescent="0.25">
      <c r="C11" s="84">
        <f>C4+C5+C6+C7+C8+C9+C10</f>
        <v>14</v>
      </c>
      <c r="D11" s="85"/>
      <c r="E11" s="46">
        <f>E4+E5+E6+E7+E8+E9+E10</f>
        <v>2490</v>
      </c>
      <c r="F11" s="47">
        <f>SUM(F4:F10)</f>
        <v>4980</v>
      </c>
      <c r="H11" s="1"/>
    </row>
    <row r="12" spans="1:16" ht="15.75" x14ac:dyDescent="0.25">
      <c r="A12" s="6">
        <v>1</v>
      </c>
      <c r="B12" s="17" t="s">
        <v>2</v>
      </c>
      <c r="C12" s="43">
        <v>7</v>
      </c>
      <c r="D12" s="42" t="s">
        <v>28</v>
      </c>
      <c r="E12" s="24">
        <v>320</v>
      </c>
      <c r="F12" s="24">
        <f>C12*E12</f>
        <v>2240</v>
      </c>
      <c r="G12" s="19" t="s">
        <v>22</v>
      </c>
      <c r="H12" s="12"/>
    </row>
    <row r="13" spans="1:16" ht="15.75" x14ac:dyDescent="0.25">
      <c r="A13" s="6">
        <v>2</v>
      </c>
      <c r="B13" s="17" t="s">
        <v>3</v>
      </c>
      <c r="C13" s="43">
        <v>7</v>
      </c>
      <c r="D13" s="42" t="s">
        <v>28</v>
      </c>
      <c r="E13" s="24">
        <v>300</v>
      </c>
      <c r="F13" s="24">
        <f>C13*E13</f>
        <v>2100</v>
      </c>
      <c r="G13" s="13"/>
      <c r="H13" s="1"/>
    </row>
    <row r="14" spans="1:16" ht="30" x14ac:dyDescent="0.25">
      <c r="A14" s="6">
        <v>3</v>
      </c>
      <c r="B14" s="17" t="s">
        <v>4</v>
      </c>
      <c r="C14" s="43">
        <v>9</v>
      </c>
      <c r="D14" s="42" t="s">
        <v>28</v>
      </c>
      <c r="E14" s="24">
        <v>320</v>
      </c>
      <c r="F14" s="24">
        <f t="shared" ref="F14:F49" si="1">C14*E14</f>
        <v>2880</v>
      </c>
      <c r="G14" s="13" t="s">
        <v>23</v>
      </c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15.75" x14ac:dyDescent="0.25">
      <c r="A15" s="6">
        <v>4</v>
      </c>
      <c r="B15" s="17" t="s">
        <v>5</v>
      </c>
      <c r="C15" s="43">
        <v>9</v>
      </c>
      <c r="D15" s="42" t="s">
        <v>31</v>
      </c>
      <c r="E15" s="24">
        <v>230</v>
      </c>
      <c r="F15" s="24">
        <f t="shared" si="1"/>
        <v>2070</v>
      </c>
      <c r="G15" s="13"/>
      <c r="H15" s="1"/>
    </row>
    <row r="16" spans="1:16" ht="15.75" x14ac:dyDescent="0.25">
      <c r="A16" s="63">
        <v>5</v>
      </c>
      <c r="B16" s="64" t="s">
        <v>6</v>
      </c>
      <c r="C16" s="65">
        <v>6</v>
      </c>
      <c r="D16" s="66" t="s">
        <v>29</v>
      </c>
      <c r="E16" s="61">
        <v>420</v>
      </c>
      <c r="F16" s="61">
        <f t="shared" si="1"/>
        <v>2520</v>
      </c>
      <c r="G16" s="67"/>
      <c r="H16" s="1"/>
    </row>
    <row r="17" spans="1:16" ht="15.75" x14ac:dyDescent="0.25">
      <c r="A17" s="68">
        <v>6</v>
      </c>
      <c r="B17" s="69" t="s">
        <v>7</v>
      </c>
      <c r="C17" s="65">
        <v>6</v>
      </c>
      <c r="D17" s="70" t="s">
        <v>29</v>
      </c>
      <c r="E17" s="71">
        <v>450</v>
      </c>
      <c r="F17" s="71">
        <f t="shared" si="1"/>
        <v>2700</v>
      </c>
      <c r="G17" s="67"/>
      <c r="H17" s="1"/>
    </row>
    <row r="18" spans="1:16" s="34" customFormat="1" ht="15.75" x14ac:dyDescent="0.25">
      <c r="A18" s="24">
        <v>7</v>
      </c>
      <c r="B18" s="18" t="s">
        <v>8</v>
      </c>
      <c r="C18" s="43">
        <v>1</v>
      </c>
      <c r="D18" s="70" t="s">
        <v>29</v>
      </c>
      <c r="E18" s="24">
        <v>450</v>
      </c>
      <c r="F18" s="24">
        <f t="shared" si="1"/>
        <v>450</v>
      </c>
      <c r="G18" s="33"/>
    </row>
    <row r="19" spans="1:16" s="36" customFormat="1" ht="16.5" thickBot="1" x14ac:dyDescent="0.3">
      <c r="A19" s="29"/>
      <c r="B19" s="30"/>
      <c r="C19" s="51">
        <f>SUM(C12:C18)</f>
        <v>45</v>
      </c>
      <c r="D19" s="49"/>
      <c r="E19" s="50">
        <f>SUM(E12:E18)</f>
        <v>2490</v>
      </c>
      <c r="F19" s="50">
        <f>SUM(F12:F18)</f>
        <v>14960</v>
      </c>
      <c r="G19" s="35"/>
    </row>
    <row r="20" spans="1:16" ht="15.75" x14ac:dyDescent="0.25">
      <c r="A20" s="27" t="s">
        <v>0</v>
      </c>
      <c r="B20" s="28" t="s">
        <v>15</v>
      </c>
      <c r="C20" s="26" t="s">
        <v>1</v>
      </c>
      <c r="D20" s="23" t="s">
        <v>26</v>
      </c>
      <c r="E20" s="23" t="s">
        <v>27</v>
      </c>
      <c r="F20" s="23" t="s">
        <v>25</v>
      </c>
      <c r="G20" s="13"/>
    </row>
    <row r="21" spans="1:16" ht="15.75" x14ac:dyDescent="0.25">
      <c r="A21" s="6">
        <v>1</v>
      </c>
      <c r="B21" s="2" t="s">
        <v>2</v>
      </c>
      <c r="C21" s="20">
        <v>2</v>
      </c>
      <c r="D21" s="20" t="s">
        <v>28</v>
      </c>
      <c r="E21" s="24">
        <v>320</v>
      </c>
      <c r="F21" s="24">
        <f t="shared" si="1"/>
        <v>640</v>
      </c>
      <c r="G21" s="13" t="s">
        <v>16</v>
      </c>
    </row>
    <row r="22" spans="1:16" ht="15.75" x14ac:dyDescent="0.25">
      <c r="A22" s="6">
        <v>2</v>
      </c>
      <c r="B22" s="2" t="s">
        <v>3</v>
      </c>
      <c r="C22" s="20">
        <v>2</v>
      </c>
      <c r="D22" s="20" t="s">
        <v>28</v>
      </c>
      <c r="E22" s="24">
        <v>300</v>
      </c>
      <c r="F22" s="24">
        <f t="shared" si="1"/>
        <v>600</v>
      </c>
      <c r="G22" s="13"/>
    </row>
    <row r="23" spans="1:16" ht="15.75" x14ac:dyDescent="0.25">
      <c r="A23" s="6">
        <v>3</v>
      </c>
      <c r="B23" s="2" t="s">
        <v>4</v>
      </c>
      <c r="C23" s="20">
        <v>2</v>
      </c>
      <c r="D23" s="20" t="s">
        <v>28</v>
      </c>
      <c r="E23" s="24">
        <v>320</v>
      </c>
      <c r="F23" s="24">
        <f t="shared" si="1"/>
        <v>640</v>
      </c>
      <c r="G23" s="13" t="s">
        <v>17</v>
      </c>
      <c r="H23" s="91"/>
      <c r="I23" s="91"/>
      <c r="J23" s="91"/>
      <c r="K23" s="91"/>
      <c r="L23" s="91"/>
      <c r="M23" s="91"/>
      <c r="N23" s="91"/>
      <c r="O23" s="91"/>
      <c r="P23" s="91"/>
    </row>
    <row r="24" spans="1:16" ht="15.75" x14ac:dyDescent="0.25">
      <c r="A24" s="6">
        <v>4</v>
      </c>
      <c r="B24" s="2" t="s">
        <v>5</v>
      </c>
      <c r="C24" s="20">
        <v>2</v>
      </c>
      <c r="D24" s="20" t="s">
        <v>31</v>
      </c>
      <c r="E24" s="24">
        <v>230</v>
      </c>
      <c r="F24" s="24">
        <f t="shared" si="1"/>
        <v>460</v>
      </c>
      <c r="G24" s="13"/>
    </row>
    <row r="25" spans="1:16" ht="15.75" x14ac:dyDescent="0.25">
      <c r="A25" s="63">
        <v>6</v>
      </c>
      <c r="B25" s="72" t="s">
        <v>7</v>
      </c>
      <c r="C25" s="73">
        <v>4</v>
      </c>
      <c r="D25" s="73" t="s">
        <v>29</v>
      </c>
      <c r="E25" s="61">
        <v>450</v>
      </c>
      <c r="F25" s="61">
        <f t="shared" si="1"/>
        <v>1800</v>
      </c>
      <c r="G25" s="67"/>
    </row>
    <row r="26" spans="1:16" s="32" customFormat="1" ht="16.5" thickBot="1" x14ac:dyDescent="0.3">
      <c r="A26" s="29"/>
      <c r="B26" s="38"/>
      <c r="C26" s="48">
        <f>SUM(C21:C25)</f>
        <v>12</v>
      </c>
      <c r="D26" s="49"/>
      <c r="E26" s="50">
        <f>SUM(E21:E25)</f>
        <v>1620</v>
      </c>
      <c r="F26" s="50">
        <f>SUM(F21:F25)</f>
        <v>4140</v>
      </c>
      <c r="G26" s="31"/>
    </row>
    <row r="27" spans="1:16" ht="15.75" x14ac:dyDescent="0.25">
      <c r="A27" s="27" t="s">
        <v>0</v>
      </c>
      <c r="B27" s="37" t="s">
        <v>10</v>
      </c>
      <c r="C27" s="26" t="s">
        <v>1</v>
      </c>
      <c r="D27" s="23" t="s">
        <v>26</v>
      </c>
      <c r="E27" s="23" t="s">
        <v>27</v>
      </c>
      <c r="F27" s="23" t="s">
        <v>25</v>
      </c>
      <c r="G27" s="14"/>
    </row>
    <row r="28" spans="1:16" ht="15.75" x14ac:dyDescent="0.25">
      <c r="A28" s="8">
        <v>1</v>
      </c>
      <c r="B28" s="15" t="s">
        <v>2</v>
      </c>
      <c r="C28" s="22">
        <v>11</v>
      </c>
      <c r="D28" s="20" t="s">
        <v>28</v>
      </c>
      <c r="E28" s="25">
        <v>320</v>
      </c>
      <c r="F28" s="24">
        <f t="shared" si="1"/>
        <v>3520</v>
      </c>
      <c r="G28" s="14"/>
    </row>
    <row r="29" spans="1:16" ht="15.75" x14ac:dyDescent="0.25">
      <c r="A29" s="8">
        <v>2</v>
      </c>
      <c r="B29" s="4" t="s">
        <v>3</v>
      </c>
      <c r="C29" s="22">
        <v>11</v>
      </c>
      <c r="D29" s="20" t="s">
        <v>28</v>
      </c>
      <c r="E29" s="25">
        <v>300</v>
      </c>
      <c r="F29" s="24">
        <f>C29*E29</f>
        <v>3300</v>
      </c>
      <c r="G29" s="14"/>
    </row>
    <row r="30" spans="1:16" ht="15.75" x14ac:dyDescent="0.25">
      <c r="A30" s="8">
        <v>3</v>
      </c>
      <c r="B30" s="15" t="s">
        <v>4</v>
      </c>
      <c r="C30" s="22">
        <v>11</v>
      </c>
      <c r="D30" s="20" t="s">
        <v>28</v>
      </c>
      <c r="E30" s="25">
        <v>320</v>
      </c>
      <c r="F30" s="24">
        <f>C30*E30</f>
        <v>3520</v>
      </c>
      <c r="G30" s="14"/>
    </row>
    <row r="31" spans="1:16" ht="15.75" x14ac:dyDescent="0.25">
      <c r="A31" s="8">
        <v>4</v>
      </c>
      <c r="B31" s="4" t="s">
        <v>5</v>
      </c>
      <c r="C31" s="22">
        <v>11</v>
      </c>
      <c r="D31" s="20" t="s">
        <v>31</v>
      </c>
      <c r="E31" s="25">
        <v>230</v>
      </c>
      <c r="F31" s="24">
        <f>C31*E31</f>
        <v>2530</v>
      </c>
      <c r="G31" s="14"/>
    </row>
    <row r="32" spans="1:16" ht="15.75" x14ac:dyDescent="0.25">
      <c r="A32" s="57">
        <v>5</v>
      </c>
      <c r="B32" s="58" t="s">
        <v>9</v>
      </c>
      <c r="C32" s="59">
        <v>11</v>
      </c>
      <c r="D32" s="73" t="s">
        <v>29</v>
      </c>
      <c r="E32" s="60">
        <v>450</v>
      </c>
      <c r="F32" s="61">
        <f>C32*E32</f>
        <v>4950</v>
      </c>
      <c r="G32" s="62"/>
    </row>
    <row r="33" spans="1:7" ht="15.75" x14ac:dyDescent="0.25">
      <c r="A33" s="57">
        <v>6</v>
      </c>
      <c r="B33" s="58" t="s">
        <v>7</v>
      </c>
      <c r="C33" s="59">
        <v>11</v>
      </c>
      <c r="D33" s="73" t="s">
        <v>29</v>
      </c>
      <c r="E33" s="60">
        <v>450</v>
      </c>
      <c r="F33" s="61">
        <f>C33*E33</f>
        <v>4950</v>
      </c>
      <c r="G33" s="14"/>
    </row>
    <row r="34" spans="1:7" ht="15.75" x14ac:dyDescent="0.25">
      <c r="A34" s="8"/>
      <c r="B34" s="4"/>
      <c r="C34" s="44">
        <f>SUM(C28:C33)</f>
        <v>66</v>
      </c>
      <c r="D34" s="45"/>
      <c r="E34" s="46">
        <f>SUM(E28:E33)</f>
        <v>2070</v>
      </c>
      <c r="F34" s="47">
        <f>SUM(F28:F33)</f>
        <v>22770</v>
      </c>
      <c r="G34" s="14"/>
    </row>
    <row r="35" spans="1:7" ht="15.75" x14ac:dyDescent="0.25">
      <c r="A35" s="7" t="s">
        <v>0</v>
      </c>
      <c r="B35" s="3" t="s">
        <v>11</v>
      </c>
      <c r="C35" s="21" t="s">
        <v>1</v>
      </c>
      <c r="D35" s="23" t="s">
        <v>26</v>
      </c>
      <c r="E35" s="23" t="s">
        <v>27</v>
      </c>
      <c r="F35" s="23" t="s">
        <v>25</v>
      </c>
      <c r="G35" s="14"/>
    </row>
    <row r="36" spans="1:7" ht="15.75" x14ac:dyDescent="0.25">
      <c r="A36" s="8">
        <v>1</v>
      </c>
      <c r="B36" s="4" t="s">
        <v>2</v>
      </c>
      <c r="C36" s="22">
        <v>1</v>
      </c>
      <c r="D36" s="20" t="s">
        <v>28</v>
      </c>
      <c r="E36" s="25">
        <v>320</v>
      </c>
      <c r="F36" s="24">
        <f>C36*E36</f>
        <v>320</v>
      </c>
      <c r="G36" s="14" t="s">
        <v>20</v>
      </c>
    </row>
    <row r="37" spans="1:7" ht="12.75" customHeight="1" x14ac:dyDescent="0.25">
      <c r="A37" s="8">
        <v>2</v>
      </c>
      <c r="B37" s="4" t="s">
        <v>3</v>
      </c>
      <c r="C37" s="22">
        <v>1</v>
      </c>
      <c r="D37" s="20" t="s">
        <v>28</v>
      </c>
      <c r="E37" s="25">
        <v>300</v>
      </c>
      <c r="F37" s="24">
        <f>C37*E37</f>
        <v>300</v>
      </c>
      <c r="G37" s="14"/>
    </row>
    <row r="38" spans="1:7" ht="55.5" customHeight="1" x14ac:dyDescent="0.25">
      <c r="A38" s="8">
        <v>3</v>
      </c>
      <c r="B38" s="4" t="s">
        <v>4</v>
      </c>
      <c r="C38" s="22">
        <v>6</v>
      </c>
      <c r="D38" s="20" t="s">
        <v>28</v>
      </c>
      <c r="E38" s="25">
        <v>320</v>
      </c>
      <c r="F38" s="24">
        <f>C38*E38</f>
        <v>1920</v>
      </c>
      <c r="G38" s="14" t="s">
        <v>21</v>
      </c>
    </row>
    <row r="39" spans="1:7" ht="15.75" x14ac:dyDescent="0.25">
      <c r="A39" s="8">
        <v>4</v>
      </c>
      <c r="B39" s="4" t="s">
        <v>5</v>
      </c>
      <c r="C39" s="22">
        <v>1</v>
      </c>
      <c r="D39" s="20" t="s">
        <v>31</v>
      </c>
      <c r="E39" s="25">
        <v>230</v>
      </c>
      <c r="F39" s="24">
        <f>C39*E39</f>
        <v>230</v>
      </c>
      <c r="G39" s="14"/>
    </row>
    <row r="40" spans="1:7" ht="15.75" x14ac:dyDescent="0.25">
      <c r="A40" s="57">
        <v>5</v>
      </c>
      <c r="B40" s="58" t="s">
        <v>14</v>
      </c>
      <c r="C40" s="59">
        <v>6</v>
      </c>
      <c r="D40" s="73" t="s">
        <v>29</v>
      </c>
      <c r="E40" s="60">
        <v>450</v>
      </c>
      <c r="F40" s="61">
        <f t="shared" si="1"/>
        <v>2700</v>
      </c>
      <c r="G40" s="62"/>
    </row>
    <row r="41" spans="1:7" ht="15.75" x14ac:dyDescent="0.25">
      <c r="A41" s="57">
        <v>6</v>
      </c>
      <c r="B41" s="58" t="s">
        <v>7</v>
      </c>
      <c r="C41" s="59">
        <v>1</v>
      </c>
      <c r="D41" s="73" t="s">
        <v>29</v>
      </c>
      <c r="E41" s="60">
        <v>450</v>
      </c>
      <c r="F41" s="61">
        <f>C41*E41</f>
        <v>450</v>
      </c>
      <c r="G41" s="14"/>
    </row>
    <row r="42" spans="1:7" s="32" customFormat="1" ht="16.5" thickBot="1" x14ac:dyDescent="0.3">
      <c r="A42" s="9"/>
      <c r="B42" s="10"/>
      <c r="C42" s="52">
        <f>SUM(C36:C41)</f>
        <v>16</v>
      </c>
      <c r="D42" s="53"/>
      <c r="E42" s="54">
        <f>SUM(E36:E41)</f>
        <v>2070</v>
      </c>
      <c r="F42" s="50">
        <f>SUM(F36:F41)</f>
        <v>5920</v>
      </c>
      <c r="G42" s="39"/>
    </row>
    <row r="43" spans="1:7" ht="15.75" x14ac:dyDescent="0.25">
      <c r="A43" s="27" t="s">
        <v>0</v>
      </c>
      <c r="B43" s="37" t="s">
        <v>12</v>
      </c>
      <c r="C43" s="26" t="s">
        <v>1</v>
      </c>
      <c r="D43" s="23" t="s">
        <v>26</v>
      </c>
      <c r="E43" s="23" t="s">
        <v>27</v>
      </c>
      <c r="F43" s="23" t="s">
        <v>25</v>
      </c>
      <c r="G43" s="14"/>
    </row>
    <row r="44" spans="1:7" ht="15.75" x14ac:dyDescent="0.25">
      <c r="A44" s="8">
        <v>1</v>
      </c>
      <c r="B44" s="4" t="s">
        <v>2</v>
      </c>
      <c r="C44" s="22">
        <v>1</v>
      </c>
      <c r="D44" s="20" t="s">
        <v>28</v>
      </c>
      <c r="E44" s="25">
        <v>320</v>
      </c>
      <c r="F44" s="24">
        <f t="shared" si="1"/>
        <v>320</v>
      </c>
      <c r="G44" s="14" t="s">
        <v>18</v>
      </c>
    </row>
    <row r="45" spans="1:7" ht="15.75" x14ac:dyDescent="0.25">
      <c r="A45" s="8">
        <v>2</v>
      </c>
      <c r="B45" s="4" t="s">
        <v>3</v>
      </c>
      <c r="C45" s="22">
        <v>1</v>
      </c>
      <c r="D45" s="20" t="s">
        <v>28</v>
      </c>
      <c r="E45" s="25">
        <v>300</v>
      </c>
      <c r="F45" s="24">
        <f t="shared" si="1"/>
        <v>300</v>
      </c>
      <c r="G45" s="14"/>
    </row>
    <row r="46" spans="1:7" ht="15.75" x14ac:dyDescent="0.25">
      <c r="A46" s="8">
        <v>3</v>
      </c>
      <c r="B46" s="4" t="s">
        <v>4</v>
      </c>
      <c r="C46" s="22">
        <v>1</v>
      </c>
      <c r="D46" s="20" t="s">
        <v>28</v>
      </c>
      <c r="E46" s="25">
        <v>320</v>
      </c>
      <c r="F46" s="24">
        <f t="shared" si="1"/>
        <v>320</v>
      </c>
      <c r="G46" s="14" t="s">
        <v>19</v>
      </c>
    </row>
    <row r="47" spans="1:7" ht="15.75" x14ac:dyDescent="0.25">
      <c r="A47" s="8">
        <v>4</v>
      </c>
      <c r="B47" s="4" t="s">
        <v>5</v>
      </c>
      <c r="C47" s="22">
        <v>1</v>
      </c>
      <c r="D47" s="20" t="s">
        <v>31</v>
      </c>
      <c r="E47" s="25">
        <v>230</v>
      </c>
      <c r="F47" s="24">
        <f t="shared" si="1"/>
        <v>230</v>
      </c>
      <c r="G47" s="14"/>
    </row>
    <row r="48" spans="1:7" ht="15.75" x14ac:dyDescent="0.25">
      <c r="A48" s="8">
        <v>5</v>
      </c>
      <c r="B48" s="4" t="s">
        <v>13</v>
      </c>
      <c r="C48" s="22">
        <v>1</v>
      </c>
      <c r="D48" s="73" t="s">
        <v>29</v>
      </c>
      <c r="E48" s="25">
        <v>450</v>
      </c>
      <c r="F48" s="24">
        <f t="shared" si="1"/>
        <v>450</v>
      </c>
      <c r="G48" s="14"/>
    </row>
    <row r="49" spans="1:7" ht="15.75" x14ac:dyDescent="0.25">
      <c r="A49" s="76">
        <v>6</v>
      </c>
      <c r="B49" s="74" t="s">
        <v>7</v>
      </c>
      <c r="C49" s="75">
        <v>1</v>
      </c>
      <c r="D49" s="73" t="s">
        <v>29</v>
      </c>
      <c r="E49" s="60">
        <v>450</v>
      </c>
      <c r="F49" s="71">
        <f t="shared" si="1"/>
        <v>450</v>
      </c>
      <c r="G49" s="62"/>
    </row>
    <row r="50" spans="1:7" ht="15.75" x14ac:dyDescent="0.25">
      <c r="A50" s="55"/>
      <c r="B50" s="40"/>
      <c r="C50" s="81">
        <f>SUM(C44:C49)</f>
        <v>6</v>
      </c>
      <c r="D50" s="82"/>
      <c r="E50" s="81">
        <f>SUM(E44:E49)</f>
        <v>2070</v>
      </c>
      <c r="F50" s="83">
        <f>SUM(F44:F49)</f>
        <v>2070</v>
      </c>
      <c r="G50" s="56"/>
    </row>
    <row r="51" spans="1:7" ht="36" customHeight="1" x14ac:dyDescent="0.25">
      <c r="A51" s="86"/>
      <c r="B51" s="87" t="s">
        <v>30</v>
      </c>
      <c r="C51" s="88">
        <f>C11+C19+C26+C34+C42+C50</f>
        <v>159</v>
      </c>
      <c r="D51" s="86"/>
      <c r="E51" s="88">
        <f>E11+E19+E26+E34+E42+E50</f>
        <v>12810</v>
      </c>
      <c r="F51" s="89">
        <f>F11+F19+F26+F34+F42+F50</f>
        <v>54840</v>
      </c>
      <c r="G51" s="78"/>
    </row>
  </sheetData>
  <mergeCells count="3">
    <mergeCell ref="H14:P14"/>
    <mergeCell ref="H23:P23"/>
    <mergeCell ref="E2:F2"/>
  </mergeCells>
  <pageMargins left="0.7" right="0.7" top="0.75" bottom="0.75" header="0.3" footer="0.3"/>
  <pageSetup paperSize="9" scale="63" orientation="landscape" verticalDpi="300" r:id="rId1"/>
  <colBreaks count="1" manualBreakCount="1">
    <brk id="7" min="3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Arzhanova</dc:creator>
  <cp:lastModifiedBy>Denis</cp:lastModifiedBy>
  <cp:lastPrinted>2026-06-25T07:45:07Z</cp:lastPrinted>
  <dcterms:created xsi:type="dcterms:W3CDTF">2015-06-05T18:19:34Z</dcterms:created>
  <dcterms:modified xsi:type="dcterms:W3CDTF">2026-06-25T12:58:19Z</dcterms:modified>
</cp:coreProperties>
</file>