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Z\! ТОВАРЫ\КОНТРАКТЫ\Заявка № 312 ГСМ 2 полугодие\"/>
    </mc:Choice>
  </mc:AlternateContent>
  <bookViews>
    <workbookView xWindow="0" yWindow="0" windowWidth="28800" windowHeight="12435" tabRatio="500"/>
  </bookViews>
  <sheets>
    <sheet name="НМЦК_Росстат_п.7 " sheetId="4" r:id="rId1"/>
  </sheets>
  <definedNames>
    <definedName name="Print_Area" localSheetId="0">'НМЦК_Росстат_п.7 '!$A$1:$N$14</definedName>
  </definedName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1" i="4" l="1"/>
  <c r="L11" i="4"/>
  <c r="K11" i="4"/>
  <c r="M14" i="4" l="1"/>
  <c r="K12" i="4" l="1"/>
  <c r="L12" i="4" s="1"/>
  <c r="M12" i="4" l="1"/>
</calcChain>
</file>

<file path=xl/sharedStrings.xml><?xml version="1.0" encoding="utf-8"?>
<sst xmlns="http://schemas.openxmlformats.org/spreadsheetml/2006/main" count="29" uniqueCount="28">
  <si>
    <t>(указывается объект закупки)</t>
  </si>
  <si>
    <t>№ п/п</t>
  </si>
  <si>
    <t>Ед.изм.</t>
  </si>
  <si>
    <t xml:space="preserve">Кол-во </t>
  </si>
  <si>
    <t xml:space="preserve">Коэффициент отвлечения денежных средств, Кодс </t>
  </si>
  <si>
    <t>Количество месяцев поставки по условиям контракта, мес., N</t>
  </si>
  <si>
    <t>Ставка рефинансирования (ключевая ставка) на момента расчета, %, Кцб **</t>
  </si>
  <si>
    <t>Обоснование начальной (максимальной) цены контракта</t>
  </si>
  <si>
    <t xml:space="preserve">        1. Начальная (максимальная) цена контракта (далее - НМЦК) определена в соответствии с Приказом Федеральной антимонопольной службы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– Порядок).</t>
  </si>
  <si>
    <t>Средняя потребительская цена (тариф) на нефтепродукты, руб.*</t>
  </si>
  <si>
    <t>ОКПД 2/ КТРУ</t>
  </si>
  <si>
    <t>Наименование товара, входящего в объект закупки</t>
  </si>
  <si>
    <t>Бензин автомобильный (розничная реализация) (АИ 92)</t>
  </si>
  <si>
    <t>Бензин автомобильный (розничная реализация) (АИ 95)</t>
  </si>
  <si>
    <t>Литр</t>
  </si>
  <si>
    <t>Индекс потребительских цен (ИПЦ)</t>
  </si>
  <si>
    <t xml:space="preserve">Цена единицы товара с учетом ИПЦ и  Кодс, руб. </t>
  </si>
  <si>
    <t xml:space="preserve">Начальная (максимальная) цена контракта, руб.
</t>
  </si>
  <si>
    <t>Поставка горюче-смазочных материалов</t>
  </si>
  <si>
    <t>Начальная (максимальная) цена контракта:</t>
  </si>
  <si>
    <r>
      <t xml:space="preserve">        В соответствии с пунктами 8 - 11 Порядка расчета цены необходимо применять индекс потребительских цен (далее — ИПЦ) в соответствии с базовым вариантом прогноза социально-экономического развития Российской Федерации на среднесрочный период, одобренного Правительством Российской Федерации. На 2026 год ИПЦ в базовом варианте установлен на уровне 104,00 (ИПЦ в % к январю предыдущего года). Данная информация опубликована Минэкономразвития России на официальном сайте:
 https://www.economy.gov.ru/material/directions/makroec/prognozy_socialno_ekonomicheskogo_razvitiya
Так для определения ИПЦ применяется следующая формула: ИПЦ = (ИПЦбазовый-100)/12*N/100+1,
где:
ИПЦ – индекс потребительских цен на месяц поставки товара;
ИПЦ базовый – ИПЦ в базовом варианте прогноза социально-экономического развития РФ на среднесрочный период;
N – порядковый номер месяца поставки, отсчитываемый от месяца, за который получены статистические данные, используемые в расчете для обоснования НМЦК (цены контракта, начальной цены единицы товара).
</t>
    </r>
    <r>
      <rPr>
        <b/>
        <sz val="10"/>
        <rFont val="Times New Roman"/>
        <family val="1"/>
        <charset val="204"/>
      </rPr>
      <t>ИПЦ= (104-100)/12*6/100+1=1,02.</t>
    </r>
    <r>
      <rPr>
        <sz val="10"/>
        <rFont val="Times New Roman"/>
        <family val="1"/>
        <charset val="204"/>
      </rPr>
      <t xml:space="preserve">
2. Расчет НМЦК:</t>
    </r>
  </si>
  <si>
    <r>
      <t xml:space="preserve">* </t>
    </r>
    <r>
      <rPr>
        <sz val="10"/>
        <rFont val="Times New Roman"/>
        <family val="1"/>
        <charset val="204"/>
      </rPr>
      <t>Новости статистики "О потребительских ценах на нефтепродукты..." https://rosstat.gov.ru/central-news по состоянию на</t>
    </r>
    <r>
      <rPr>
        <b/>
        <sz val="10"/>
        <rFont val="Times New Roman"/>
        <family val="1"/>
        <charset val="204"/>
      </rPr>
      <t xml:space="preserve"> 15.06.2026 </t>
    </r>
  </si>
  <si>
    <r>
      <t xml:space="preserve"> ** Ставка рефинансирования (ключевая ставка) на момент расчета: https://cbr.ru/hd_base/KeyRate/ на</t>
    </r>
    <r>
      <rPr>
        <b/>
        <sz val="10"/>
        <rFont val="Times New Roman"/>
        <family val="1"/>
        <charset val="204"/>
      </rPr>
      <t xml:space="preserve"> 22.06.2026 </t>
    </r>
  </si>
  <si>
    <t>19.20.21.125/19.20.21.100-00000008</t>
  </si>
  <si>
    <t>19.20.21.135/19.20.21.100-00000008</t>
  </si>
  <si>
    <t xml:space="preserve">         В соответствии с п. 7 Порядка Заказчиком принято решение применить коэффициент стоимости отвлечения денежных средств.
Расчет коэффициента стоимости отвлечения денежных средств произведен по формуле: Кодс = (Кцб/100)/12*N + 1,
где:
Кодс – коэффициент отвлечения денежных средств;
Кцб – ключевая ставка (ставка рефинансирования) Банка России на момент расчета, % - 14,25%;
N – количество месяцев поставки или количество месяцев исполнения контракта – 6.</t>
  </si>
  <si>
    <r>
      <t xml:space="preserve">         В соответствии с п. 6 Порядка средняя потребительская цена за единицу товара определена на основании статистических данных, размещенных на сайте Федеральной службы государственной статистики (https://rosstat.gov.ru «О потребительских ценах на нефтепродукты с  9 по 15 июня 2026 года (средние потребительские цены на бензин автомобильный и дизельное топливо на «15» июня 2026 года по</t>
    </r>
    <r>
      <rPr>
        <b/>
        <sz val="10"/>
        <rFont val="Times New Roman"/>
        <family val="1"/>
        <charset val="204"/>
      </rPr>
      <t xml:space="preserve"> Новосибирской области</t>
    </r>
    <r>
      <rPr>
        <sz val="10"/>
        <rFont val="Times New Roman"/>
        <family val="1"/>
        <charset val="204"/>
      </rPr>
      <t>)).</t>
    </r>
  </si>
  <si>
    <t>Начальная (максимальная) цена контракта с учетом округления,  составляет составляет: 210 871,20руб.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</si>
</sst>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);[Red]\(#,##0.00\)"/>
    <numFmt numFmtId="165" formatCode="#,##0.0"/>
  </numFmts>
  <fonts count="35">
    <font>
      <sz val="11"/>
      <color rgb="FF000000"/>
      <name val="Calibri"/>
      <charset val="1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sz val="10"/>
      <color rgb="FF000000"/>
      <name val="PT Astra Serif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3366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rgb="FF008000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CCFF"/>
      <name val="Times New Roman"/>
      <family val="1"/>
    </font>
    <font>
      <sz val="12"/>
      <color rgb="FF993300"/>
      <name val="Times New Roman"/>
      <family val="1"/>
    </font>
    <font>
      <sz val="12"/>
      <color rgb="FFFF0000"/>
      <name val="Times New Roman"/>
      <family val="1"/>
    </font>
    <font>
      <sz val="12"/>
      <color rgb="FF0066CC"/>
      <name val="Times New Roman"/>
      <family val="1"/>
    </font>
    <font>
      <sz val="12"/>
      <color rgb="FF003366"/>
      <name val="Times New Roman"/>
      <family val="1"/>
    </font>
    <font>
      <sz val="12"/>
      <color rgb="FF008000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3300"/>
      <name val="Times New Roman"/>
      <family val="1"/>
    </font>
    <font>
      <sz val="10"/>
      <color rgb="FF000000"/>
      <name val="Times New Roman"/>
      <family val="1"/>
    </font>
    <font>
      <b/>
      <i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0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CFFFF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4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0" xfId="0" applyFont="1" applyAlignment="1">
      <alignment wrapText="1"/>
    </xf>
    <xf numFmtId="4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top"/>
    </xf>
    <xf numFmtId="0" fontId="20" fillId="0" borderId="0" xfId="0" applyFont="1"/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29" fillId="2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0" fillId="0" borderId="0" xfId="0" applyFont="1"/>
    <xf numFmtId="0" fontId="32" fillId="0" borderId="0" xfId="0" applyFont="1"/>
    <xf numFmtId="0" fontId="3" fillId="0" borderId="0" xfId="0" applyFont="1" applyAlignment="1">
      <alignment horizontal="left" vertical="top"/>
    </xf>
    <xf numFmtId="165" fontId="5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2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0" fillId="0" borderId="0" xfId="0" applyFont="1" applyAlignment="1"/>
    <xf numFmtId="0" fontId="10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3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2" fontId="5" fillId="0" borderId="2" xfId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right" vertical="center" wrapText="1"/>
    </xf>
    <xf numFmtId="0" fontId="28" fillId="0" borderId="10" xfId="0" applyFont="1" applyBorder="1" applyAlignment="1">
      <alignment horizontal="right" vertical="center" wrapText="1"/>
    </xf>
    <xf numFmtId="0" fontId="28" fillId="0" borderId="11" xfId="0" applyFont="1" applyBorder="1" applyAlignment="1">
      <alignment horizontal="right" vertical="center" wrapText="1"/>
    </xf>
    <xf numFmtId="0" fontId="1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8" fillId="0" borderId="4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3" fontId="29" fillId="0" borderId="5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3" fontId="29" fillId="0" borderId="3" xfId="0" applyNumberFormat="1" applyFont="1" applyBorder="1" applyAlignment="1">
      <alignment horizontal="center" vertical="center" wrapText="1"/>
    </xf>
    <xf numFmtId="3" fontId="29" fillId="0" borderId="9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C9211E"/>
      <rgbColor rgb="FFFFFFCC"/>
      <rgbColor rgb="FFE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4"/>
  <sheetViews>
    <sheetView tabSelected="1" topLeftCell="A4" zoomScaleNormal="100" workbookViewId="0">
      <selection activeCell="M12" sqref="M12"/>
    </sheetView>
  </sheetViews>
  <sheetFormatPr defaultColWidth="8.85546875" defaultRowHeight="15.75"/>
  <cols>
    <col min="1" max="1" width="5" style="6" customWidth="1"/>
    <col min="2" max="2" width="18.28515625" style="6" customWidth="1"/>
    <col min="3" max="3" width="21" style="6" customWidth="1"/>
    <col min="4" max="4" width="7.140625" style="6" customWidth="1"/>
    <col min="5" max="5" width="7.28515625" style="6" customWidth="1"/>
    <col min="6" max="6" width="1.28515625" style="6" customWidth="1"/>
    <col min="7" max="7" width="15.7109375" style="6" customWidth="1"/>
    <col min="8" max="8" width="13" style="6" customWidth="1"/>
    <col min="9" max="10" width="12.85546875" style="6" customWidth="1"/>
    <col min="11" max="11" width="14.7109375" style="6" customWidth="1"/>
    <col min="12" max="12" width="15.85546875" style="6" customWidth="1"/>
    <col min="13" max="13" width="15.42578125" style="6" customWidth="1"/>
    <col min="14" max="14" width="18.85546875" style="6" customWidth="1"/>
    <col min="15" max="15" width="21.28515625" style="6" customWidth="1"/>
    <col min="16" max="254" width="8.85546875" style="6"/>
    <col min="255" max="16381" width="8.85546875" style="7"/>
    <col min="16382" max="16384" width="11.5703125" style="7" customWidth="1"/>
  </cols>
  <sheetData>
    <row r="1" spans="1:254" ht="21" customHeight="1">
      <c r="A1" s="59" t="s">
        <v>7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5"/>
    </row>
    <row r="2" spans="1:254" ht="15" customHeight="1">
      <c r="A2" s="8"/>
      <c r="B2" s="8"/>
      <c r="C2" s="4"/>
      <c r="D2" s="85" t="s">
        <v>18</v>
      </c>
      <c r="E2" s="85"/>
      <c r="F2" s="85"/>
      <c r="G2" s="85"/>
      <c r="H2" s="85"/>
      <c r="I2" s="85"/>
      <c r="J2" s="85"/>
      <c r="K2" s="85"/>
      <c r="L2" s="9"/>
      <c r="M2" s="9"/>
      <c r="IS2" s="7"/>
      <c r="IT2" s="7"/>
    </row>
    <row r="3" spans="1:254" ht="16.5" customHeight="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9"/>
    </row>
    <row r="4" spans="1:254" ht="46.5" customHeight="1">
      <c r="A4" s="75" t="s">
        <v>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3"/>
    </row>
    <row r="5" spans="1:254" ht="44.25" customHeight="1">
      <c r="A5" s="75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3"/>
    </row>
    <row r="6" spans="1:254" ht="80.25" customHeight="1">
      <c r="A6" s="75" t="s">
        <v>25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3"/>
    </row>
    <row r="7" spans="1:254" ht="156.75" customHeight="1">
      <c r="A7" s="75" t="s">
        <v>20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3"/>
    </row>
    <row r="8" spans="1:254" ht="51.75" customHeight="1">
      <c r="A8" s="76" t="s">
        <v>1</v>
      </c>
      <c r="B8" s="82" t="s">
        <v>10</v>
      </c>
      <c r="C8" s="67" t="s">
        <v>11</v>
      </c>
      <c r="D8" s="66" t="s">
        <v>2</v>
      </c>
      <c r="E8" s="78" t="s">
        <v>3</v>
      </c>
      <c r="F8" s="79"/>
      <c r="G8" s="84" t="s">
        <v>9</v>
      </c>
      <c r="H8" s="66" t="s">
        <v>6</v>
      </c>
      <c r="I8" s="66" t="s">
        <v>5</v>
      </c>
      <c r="J8" s="67" t="s">
        <v>15</v>
      </c>
      <c r="K8" s="67" t="s">
        <v>4</v>
      </c>
      <c r="L8" s="68" t="s">
        <v>16</v>
      </c>
      <c r="M8" s="69" t="s">
        <v>17</v>
      </c>
      <c r="IK8" s="7"/>
      <c r="IL8" s="7"/>
      <c r="IM8" s="7"/>
      <c r="IN8" s="7"/>
      <c r="IO8" s="7"/>
      <c r="IP8" s="7"/>
      <c r="IQ8" s="7"/>
      <c r="IR8" s="7"/>
      <c r="IS8" s="7"/>
      <c r="IT8" s="7"/>
    </row>
    <row r="9" spans="1:254" ht="40.5" customHeight="1">
      <c r="A9" s="76"/>
      <c r="B9" s="83"/>
      <c r="C9" s="77"/>
      <c r="D9" s="66"/>
      <c r="E9" s="80"/>
      <c r="F9" s="81"/>
      <c r="G9" s="84"/>
      <c r="H9" s="66"/>
      <c r="I9" s="66"/>
      <c r="J9" s="77"/>
      <c r="K9" s="67"/>
      <c r="L9" s="68"/>
      <c r="M9" s="69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>
      <c r="A10" s="31">
        <v>1</v>
      </c>
      <c r="B10" s="31">
        <v>2</v>
      </c>
      <c r="C10" s="32">
        <v>3</v>
      </c>
      <c r="D10" s="32">
        <v>4</v>
      </c>
      <c r="E10" s="61">
        <v>5</v>
      </c>
      <c r="F10" s="61"/>
      <c r="G10" s="33">
        <v>6</v>
      </c>
      <c r="H10" s="32">
        <v>7</v>
      </c>
      <c r="I10" s="34">
        <v>8</v>
      </c>
      <c r="J10" s="34">
        <v>9</v>
      </c>
      <c r="K10" s="32">
        <v>10</v>
      </c>
      <c r="L10" s="35">
        <v>11</v>
      </c>
      <c r="M10" s="36">
        <v>12</v>
      </c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35.25" customHeight="1">
      <c r="A11" s="37">
        <v>1</v>
      </c>
      <c r="B11" s="31" t="s">
        <v>23</v>
      </c>
      <c r="C11" s="32" t="s">
        <v>12</v>
      </c>
      <c r="D11" s="32" t="s">
        <v>14</v>
      </c>
      <c r="E11" s="61">
        <v>520</v>
      </c>
      <c r="F11" s="61"/>
      <c r="G11" s="38">
        <v>62.65</v>
      </c>
      <c r="H11" s="49">
        <v>14.25</v>
      </c>
      <c r="I11" s="39">
        <v>6</v>
      </c>
      <c r="J11" s="51">
        <v>1.02</v>
      </c>
      <c r="K11" s="58">
        <f>(H11/100)/12*I11+1</f>
        <v>1.07125</v>
      </c>
      <c r="L11" s="40">
        <f>CEILING(G11*J11*K11,0.01)</f>
        <v>68.460000000000008</v>
      </c>
      <c r="M11" s="41">
        <f>E11*L11</f>
        <v>35599.200000000004</v>
      </c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38.25">
      <c r="A12" s="37">
        <v>2</v>
      </c>
      <c r="B12" s="31" t="s">
        <v>24</v>
      </c>
      <c r="C12" s="32" t="s">
        <v>13</v>
      </c>
      <c r="D12" s="32" t="s">
        <v>14</v>
      </c>
      <c r="E12" s="61">
        <v>2400</v>
      </c>
      <c r="F12" s="61"/>
      <c r="G12" s="38">
        <v>66.83</v>
      </c>
      <c r="H12" s="49">
        <v>14.25</v>
      </c>
      <c r="I12" s="39">
        <v>6</v>
      </c>
      <c r="J12" s="51">
        <v>1.02</v>
      </c>
      <c r="K12" s="58">
        <f>(H12/100)/12*I12+1</f>
        <v>1.07125</v>
      </c>
      <c r="L12" s="40">
        <f>CEILING(G12*J12*K12,0.01)</f>
        <v>73.03</v>
      </c>
      <c r="M12" s="41">
        <f>E12*L12</f>
        <v>175272</v>
      </c>
      <c r="P12" s="11"/>
      <c r="Q12" s="12"/>
      <c r="R12" s="13"/>
      <c r="S12" s="13"/>
      <c r="T12" s="13"/>
      <c r="U12" s="13"/>
      <c r="V12" s="14"/>
      <c r="W12" s="14"/>
      <c r="X12" s="14"/>
      <c r="Y12" s="15"/>
      <c r="Z12" s="16"/>
      <c r="AA12" s="16"/>
      <c r="AB12" s="16"/>
      <c r="AC12" s="16"/>
      <c r="AD12" s="14"/>
      <c r="AE12" s="14"/>
      <c r="AF12" s="17"/>
      <c r="AG12" s="17"/>
      <c r="AH12" s="18"/>
      <c r="AI12" s="18"/>
      <c r="AJ12" s="12"/>
      <c r="AK12" s="12"/>
      <c r="AL12" s="11"/>
      <c r="AM12" s="19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20"/>
      <c r="BM12" s="21"/>
      <c r="BN12" s="20"/>
      <c r="BO12" s="21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customHeight="1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42"/>
      <c r="N13" s="10"/>
      <c r="O13" s="10"/>
      <c r="P13" s="11"/>
      <c r="Q13" s="12"/>
      <c r="R13" s="13"/>
      <c r="S13" s="13"/>
      <c r="T13" s="13"/>
      <c r="U13" s="13"/>
      <c r="V13" s="14"/>
      <c r="W13" s="14"/>
      <c r="X13" s="14"/>
      <c r="Y13" s="15"/>
      <c r="Z13" s="16"/>
      <c r="AA13" s="16"/>
      <c r="AB13" s="16"/>
      <c r="AC13" s="16"/>
      <c r="AD13" s="14"/>
      <c r="AE13" s="14"/>
      <c r="AF13" s="17"/>
      <c r="AG13" s="17"/>
      <c r="AH13" s="18"/>
      <c r="AI13" s="18"/>
      <c r="AJ13" s="12"/>
      <c r="AK13" s="12"/>
      <c r="AL13" s="11"/>
      <c r="AM13" s="19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20"/>
      <c r="BM13" s="21"/>
      <c r="BN13" s="20"/>
      <c r="BO13" s="21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9.5" customHeight="1">
      <c r="A14" s="62" t="s">
        <v>19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  <c r="M14" s="43">
        <f>SUM(M11,M12)</f>
        <v>210871.2</v>
      </c>
      <c r="N14" s="10"/>
      <c r="O14" s="11"/>
      <c r="P14" s="12"/>
      <c r="Q14" s="13"/>
      <c r="R14" s="13"/>
      <c r="S14" s="13"/>
      <c r="T14" s="13"/>
      <c r="U14" s="14"/>
      <c r="V14" s="14"/>
      <c r="W14" s="14"/>
      <c r="X14" s="15"/>
      <c r="Y14" s="16"/>
      <c r="Z14" s="16"/>
      <c r="AA14" s="16"/>
      <c r="AB14" s="16"/>
      <c r="AC14" s="14"/>
      <c r="AD14" s="14"/>
      <c r="AE14" s="17"/>
      <c r="AF14" s="17"/>
      <c r="AG14" s="18"/>
      <c r="AH14" s="18"/>
      <c r="AI14" s="12"/>
      <c r="AJ14" s="12"/>
      <c r="AK14" s="11"/>
      <c r="AL14" s="19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20"/>
      <c r="BL14" s="21"/>
      <c r="BM14" s="20"/>
      <c r="BN14" s="21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customHeight="1">
      <c r="A15" s="44" t="s">
        <v>21</v>
      </c>
      <c r="B15" s="44"/>
      <c r="C15" s="50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8"/>
    </row>
    <row r="16" spans="1:254" ht="18" customHeight="1">
      <c r="A16" s="65" t="s">
        <v>22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48"/>
    </row>
    <row r="17" spans="1:254" ht="18" customHeight="1">
      <c r="A17" s="74" t="s">
        <v>27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44"/>
      <c r="M17" s="44"/>
      <c r="N17" s="48"/>
    </row>
    <row r="18" spans="1:254" ht="21.7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44"/>
      <c r="M18" s="44"/>
      <c r="N18" s="48"/>
    </row>
    <row r="19" spans="1:254" ht="18" customHeight="1">
      <c r="A19" s="53"/>
      <c r="B19" s="53"/>
      <c r="C19" s="53"/>
      <c r="D19" s="53"/>
      <c r="E19" s="53"/>
      <c r="F19" s="53"/>
      <c r="G19" s="53"/>
      <c r="H19" s="53"/>
      <c r="I19" s="45"/>
      <c r="J19" s="45"/>
      <c r="K19" s="45"/>
      <c r="L19" s="45"/>
      <c r="M19" s="45"/>
      <c r="N19" s="48"/>
    </row>
    <row r="20" spans="1:254" ht="18" customHeight="1">
      <c r="A20" s="45"/>
      <c r="B20" s="45"/>
      <c r="C20" s="46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8"/>
    </row>
    <row r="21" spans="1:254" ht="18.75" customHeight="1">
      <c r="A21" s="54"/>
      <c r="B21" s="54"/>
      <c r="C21" s="54"/>
      <c r="D21" s="55"/>
      <c r="E21" s="55"/>
      <c r="F21" s="55"/>
      <c r="G21" s="55"/>
      <c r="H21" s="46"/>
      <c r="I21" s="46"/>
      <c r="J21" s="46"/>
      <c r="K21" s="46"/>
      <c r="L21" s="46"/>
      <c r="M21" s="46"/>
      <c r="N21" s="2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ht="15" customHeight="1">
      <c r="A22" s="56"/>
      <c r="B22" s="56"/>
      <c r="C22" s="56"/>
      <c r="D22" s="56"/>
      <c r="E22" s="56"/>
      <c r="F22" s="56"/>
      <c r="G22" s="56"/>
      <c r="H22" s="47"/>
      <c r="I22" s="47"/>
      <c r="J22" s="47"/>
      <c r="K22" s="47"/>
      <c r="L22" s="47"/>
      <c r="M22" s="47"/>
      <c r="N22" s="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4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23"/>
      <c r="P24" s="23"/>
      <c r="Q24" s="23"/>
      <c r="R24" s="24"/>
      <c r="S24" s="24"/>
      <c r="T24" s="25"/>
      <c r="U24" s="25"/>
      <c r="V24" s="26"/>
      <c r="W24" s="26"/>
      <c r="X24" s="27"/>
      <c r="Y24" s="27"/>
      <c r="Z24" s="28"/>
      <c r="AA24" s="28"/>
      <c r="AB24" s="29"/>
      <c r="AC24" s="29"/>
      <c r="AD24" s="29"/>
      <c r="AE24" s="29"/>
      <c r="AF24" s="24"/>
      <c r="AG24" s="24"/>
      <c r="AH24" s="24"/>
      <c r="AI24" s="30"/>
      <c r="AJ24" s="23"/>
      <c r="AK24" s="23"/>
      <c r="AL24" s="23"/>
      <c r="AM24" s="23"/>
      <c r="AN24" s="24"/>
      <c r="AO24" s="24"/>
      <c r="AP24" s="25"/>
      <c r="AQ24" s="25"/>
      <c r="AR24" s="26"/>
      <c r="AS24" s="26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5"/>
      <c r="BW24" s="25"/>
      <c r="BX24" s="25"/>
      <c r="BY24" s="25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</sheetData>
  <mergeCells count="26">
    <mergeCell ref="A17:K17"/>
    <mergeCell ref="A4:M4"/>
    <mergeCell ref="A5:M5"/>
    <mergeCell ref="A7:M7"/>
    <mergeCell ref="E11:F11"/>
    <mergeCell ref="A8:A9"/>
    <mergeCell ref="C8:C9"/>
    <mergeCell ref="D8:D9"/>
    <mergeCell ref="E8:F9"/>
    <mergeCell ref="A6:M6"/>
    <mergeCell ref="B8:B9"/>
    <mergeCell ref="J8:J9"/>
    <mergeCell ref="G8:G9"/>
    <mergeCell ref="H8:H9"/>
    <mergeCell ref="A1:M1"/>
    <mergeCell ref="E12:F12"/>
    <mergeCell ref="A14:L14"/>
    <mergeCell ref="A16:M16"/>
    <mergeCell ref="I8:I9"/>
    <mergeCell ref="K8:K9"/>
    <mergeCell ref="L8:L9"/>
    <mergeCell ref="M8:M9"/>
    <mergeCell ref="E10:F10"/>
    <mergeCell ref="A3:M3"/>
    <mergeCell ref="A13:L13"/>
    <mergeCell ref="D2:K2"/>
  </mergeCells>
  <pageMargins left="0.78740157480314965" right="0.78740157480314965" top="0.27559055118110237" bottom="0.27559055118110237" header="0.78740157480314965" footer="0.78740157480314965"/>
  <pageSetup paperSize="9" scale="80" fitToHeight="0" orientation="landscape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НМЦК_Росстат_п.7 </vt:lpstr>
      <vt:lpstr>'НМЦК_Росстат_п.7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revision>40</cp:revision>
  <cp:lastPrinted>2025-12-26T10:04:16Z</cp:lastPrinted>
  <dcterms:created xsi:type="dcterms:W3CDTF">2014-01-17T00:15:00Z</dcterms:created>
  <dcterms:modified xsi:type="dcterms:W3CDTF">2026-06-22T09:16:38Z</dcterms:modified>
  <dc:language>ru-RU</dc:language>
  <cp:version>1048576</cp:version>
</cp:coreProperties>
</file>