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61690\Desktop\БЕРЕЗКА\07-08-115 от 24.08.2026 Поставка светильников светодиодных, ()\ТЗ-3\"/>
    </mc:Choice>
  </mc:AlternateContent>
  <bookViews>
    <workbookView xWindow="360" yWindow="15" windowWidth="20955" windowHeight="9720"/>
  </bookViews>
  <sheets>
    <sheet name="Лист1 (2)" sheetId="2" r:id="rId1"/>
  </sheets>
  <calcPr calcId="152511" refMode="R1C1"/>
</workbook>
</file>

<file path=xl/calcChain.xml><?xml version="1.0" encoding="utf-8"?>
<calcChain xmlns="http://schemas.openxmlformats.org/spreadsheetml/2006/main">
  <c r="K13" i="2" l="1"/>
  <c r="J13" i="2" s="1"/>
</calcChain>
</file>

<file path=xl/sharedStrings.xml><?xml version="1.0" encoding="utf-8"?>
<sst xmlns="http://schemas.openxmlformats.org/spreadsheetml/2006/main" count="33" uniqueCount="30">
  <si>
    <t>№ п/п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</si>
  <si>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</si>
  <si>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</si>
  <si>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Ед. изм.</t>
  </si>
  <si>
    <t>Кол-во</t>
  </si>
  <si>
    <t>Коэфф. вариации (v)</t>
  </si>
  <si>
    <t>Источник № 1</t>
  </si>
  <si>
    <t>Источник № 2</t>
  </si>
  <si>
    <t>Источник № 3</t>
  </si>
  <si>
    <t>Цена за ед. (руб.)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</si>
  <si>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(НМЦК(ЦК))/определение начальной цены единицы товара, работы, услуги, начальной суммы цен указанных единиц, максимального значения цены контракта, обоснование цены единицы товара, работы, услуги </t>
  </si>
  <si>
    <t>Дата подготовки обоснования НМЦК (ЦК): 14.08.2026</t>
  </si>
  <si>
    <t>Предмет контракта: Поставка (приобретение) светильников светодиодных для нужд Межрегионального бухгалтерского управления Федерального казначейства (материальных запасов)</t>
  </si>
  <si>
    <t>Используемый метод определения НМЦК (ЦК):   метод сопоставимых рыночных цен (анализ рынка)</t>
  </si>
  <si>
    <t xml:space="preserve">Реквизиты запросов ценовой информации и ответы на них (в т.ч. в ЕИС).  Письмо о запросе ценовой информации от 30.07.2026 № 99-07-12/8401, запрос в ЕИС № 0895100000126000717 от 30.07.2026. Запрос направлен в 9 организаций. Ответ получен от одной организации и взяты цены из сети Интернет на основании данной информации произведен расчет НМЦК. Источник № 1, вх. от 04.08.2026 № 19324, Источник № 2, https://xn--d1acuai1a8a7a.xn--p1ai/potolochnye_nastennye_svetilniki_nakladnye_vstraivaemye/svetilnik_svetodiodnyy_spo_6_36_6k_p_em_36vt_6500k_595kh595_prizma_so_vstroen_bap_1ch_20_era_b006529.html?utm_source=yandex&amp;utm_medium=feed_3&amp;utm_campaign=708809102&amp;utm_content=1906501768987106411&amp;utm_term=---autotargeting&amp;etext=2202.Mr7t-3Na484DUma-QKjkf7hGVhtBqdT3fvu8dqk8qeTIFSp55RQaZTaPvfMR3eKJdrr6rWxYIwX1xE-zbIOGn9jBUE8URtWi1cJkVBhdD8kLhOAiwRMbXZZ73a5WFuUCliKR_5mHr9aHGbLgVbJihfN7DoqWdBaJQlwj5ohghVVC8uSCaWE20WbUtvE0mevarDt3S0V2nQ_1_94icSIHcGpkYWlxbmtrZWpwbHF5bmI.6ba111afe827e34c4693ec201ababd8c4863a650&amp;yclid=13314720435442548735&amp;ybaip=1, Источник № 3, https://www.chipdip.ru/product/svetilnik-svetodiodnyy-era-spo-6-36-6k-p-em-36vt-6500k-8044305201?ysclid=msh386yrng344160408 </t>
  </si>
  <si>
    <t>Типовая принадлежность</t>
  </si>
  <si>
    <t>Расчет НМЦК (ЦК)</t>
  </si>
  <si>
    <t>Ценовые значения анализа рынка</t>
  </si>
  <si>
    <t xml:space="preserve">Ср. рыночная цена за единицу
(руб.)
</t>
  </si>
  <si>
    <t>Цена за единицу с учетом минимального коммерческого предложения (руб.)</t>
  </si>
  <si>
    <t>Итоговое значение НМЦК (ЦК) (руб.)</t>
  </si>
  <si>
    <t>Светильник светодиодный внутреннего освещения/       27.40.25.123-00000003</t>
  </si>
  <si>
    <t>Поставка (приобретение) светильников светодиодных для нужд Межрегионального бухгалтерского управления Федерального казначейства (материальных запасов)</t>
  </si>
  <si>
    <t>_</t>
  </si>
  <si>
    <t>шт.</t>
  </si>
  <si>
    <t>Итого НМЦК (ЦК)</t>
  </si>
  <si>
    <t>Начальная сумма цен единиц товара</t>
  </si>
  <si>
    <t>-</t>
  </si>
  <si>
    <t>Максимальное значение цены контракта в соответствии с лимитами бюджетных обязательств</t>
  </si>
  <si>
    <t>НМЦК (ЦК) составит: Тридцать тысяч двести десять рублей 00 копеек. НМЦК рассчитана по наименьшему коммерческому предложению.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</si>
</sst>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b/>
      <sz val="10"/>
      <color theme="1"/>
      <name val="Times New Roman"/>
    </font>
    <font>
      <sz val="10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abSelected="1" view="pageBreakPreview" zoomScale="90" workbookViewId="0">
      <selection activeCell="A16" sqref="A16:N16"/>
    </sheetView>
  </sheetViews>
  <sheetFormatPr defaultRowHeight="15" x14ac:dyDescent="0.25"/>
  <cols>
    <col min="1" max="1" width="5.42578125" style="1" customWidth="1"/>
    <col min="2" max="2" width="13.42578125" style="1" customWidth="1"/>
    <col min="3" max="3" width="39" style="1" customWidth="1"/>
    <col min="4" max="6" width="10" style="1" customWidth="1"/>
    <col min="7" max="7" width="14" style="2" customWidth="1"/>
    <col min="8" max="8" width="14.140625" style="2" customWidth="1"/>
    <col min="9" max="9" width="12.5703125" style="2" customWidth="1"/>
    <col min="10" max="10" width="9.140625" style="1" customWidth="1"/>
    <col min="11" max="11" width="11" style="1" customWidth="1"/>
    <col min="12" max="12" width="13.42578125" style="1" customWidth="1"/>
    <col min="13" max="13" width="10.28515625" style="1" customWidth="1"/>
    <col min="14" max="14" width="15" style="1" customWidth="1"/>
    <col min="15" max="16384" width="9.140625" style="1"/>
  </cols>
  <sheetData>
    <row r="2" spans="1:14" ht="57.75" customHeight="1" x14ac:dyDescent="0.25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" customHeight="1" x14ac:dyDescent="0.25">
      <c r="A4" s="17" t="s">
        <v>12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5" customHeight="1" x14ac:dyDescent="0.25">
      <c r="A5" s="17" t="s">
        <v>13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42.5" customHeight="1" x14ac:dyDescent="0.25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4" ht="15" customHeight="1" x14ac:dyDescent="0.25">
      <c r="A8" s="18" t="s">
        <v>0</v>
      </c>
      <c r="B8" s="18" t="s">
        <v>1</v>
      </c>
      <c r="C8" s="18" t="s">
        <v>2</v>
      </c>
      <c r="D8" s="18" t="s">
        <v>15</v>
      </c>
      <c r="E8" s="18" t="s">
        <v>3</v>
      </c>
      <c r="F8" s="18" t="s">
        <v>4</v>
      </c>
      <c r="G8" s="29" t="s">
        <v>16</v>
      </c>
      <c r="H8" s="29"/>
      <c r="I8" s="29"/>
      <c r="J8" s="29"/>
      <c r="K8" s="29"/>
      <c r="L8" s="29"/>
      <c r="M8" s="29"/>
      <c r="N8" s="18"/>
    </row>
    <row r="9" spans="1:14" ht="15" customHeight="1" x14ac:dyDescent="0.25">
      <c r="A9" s="19"/>
      <c r="B9" s="19"/>
      <c r="C9" s="19"/>
      <c r="D9" s="19"/>
      <c r="E9" s="19"/>
      <c r="F9" s="19"/>
      <c r="G9" s="30" t="s">
        <v>17</v>
      </c>
      <c r="H9" s="31"/>
      <c r="I9" s="32"/>
      <c r="J9" s="18" t="s">
        <v>5</v>
      </c>
      <c r="K9" s="18" t="s">
        <v>18</v>
      </c>
      <c r="L9" s="18" t="s">
        <v>19</v>
      </c>
      <c r="M9" s="18" t="s">
        <v>20</v>
      </c>
      <c r="N9" s="19"/>
    </row>
    <row r="10" spans="1:14" x14ac:dyDescent="0.25">
      <c r="A10" s="19"/>
      <c r="B10" s="19"/>
      <c r="C10" s="19"/>
      <c r="D10" s="19"/>
      <c r="E10" s="19"/>
      <c r="F10" s="19"/>
      <c r="G10" s="6" t="s">
        <v>6</v>
      </c>
      <c r="H10" s="6" t="s">
        <v>7</v>
      </c>
      <c r="I10" s="6" t="s">
        <v>8</v>
      </c>
      <c r="J10" s="19"/>
      <c r="K10" s="19"/>
      <c r="L10" s="19"/>
      <c r="M10" s="19"/>
      <c r="N10" s="19"/>
    </row>
    <row r="11" spans="1:14" ht="89.25" customHeight="1" x14ac:dyDescent="0.25">
      <c r="A11" s="20"/>
      <c r="B11" s="20"/>
      <c r="C11" s="20"/>
      <c r="D11" s="20"/>
      <c r="E11" s="20"/>
      <c r="F11" s="20"/>
      <c r="G11" s="6" t="s">
        <v>9</v>
      </c>
      <c r="H11" s="6" t="s">
        <v>9</v>
      </c>
      <c r="I11" s="6" t="s">
        <v>9</v>
      </c>
      <c r="J11" s="20"/>
      <c r="K11" s="20"/>
      <c r="L11" s="20"/>
      <c r="M11" s="20"/>
      <c r="N11" s="20"/>
    </row>
    <row r="12" spans="1:14" x14ac:dyDescent="0.2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/>
    </row>
    <row r="13" spans="1:14" ht="84" customHeight="1" x14ac:dyDescent="0.25">
      <c r="A13" s="4">
        <v>1</v>
      </c>
      <c r="B13" s="5" t="s">
        <v>21</v>
      </c>
      <c r="C13" s="5" t="s">
        <v>22</v>
      </c>
      <c r="D13" s="5" t="s">
        <v>23</v>
      </c>
      <c r="E13" s="6" t="s">
        <v>24</v>
      </c>
      <c r="F13" s="6">
        <v>15</v>
      </c>
      <c r="G13" s="7">
        <v>2014</v>
      </c>
      <c r="H13" s="7">
        <v>2015</v>
      </c>
      <c r="I13" s="7">
        <v>2020</v>
      </c>
      <c r="J13" s="8">
        <f>STDEV(G13:I13)/K13</f>
        <v>1.5942580101790474E-3</v>
      </c>
      <c r="K13" s="9">
        <f>ROUND(AVERAGE(G13:I13),2)</f>
        <v>2016.33</v>
      </c>
      <c r="L13" s="9">
        <v>2014</v>
      </c>
      <c r="M13" s="10">
        <v>30210</v>
      </c>
      <c r="N13" s="11"/>
    </row>
    <row r="14" spans="1:14" x14ac:dyDescent="0.25">
      <c r="A14" s="21" t="s">
        <v>25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11">
        <v>30210</v>
      </c>
    </row>
    <row r="15" spans="1:14" x14ac:dyDescent="0.25">
      <c r="A15" s="33" t="s">
        <v>26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11" t="s">
        <v>27</v>
      </c>
    </row>
    <row r="16" spans="1:14" x14ac:dyDescent="0.25">
      <c r="A16" s="33" t="s">
        <v>28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11" t="s">
        <v>27</v>
      </c>
    </row>
    <row r="17" spans="1:13" ht="15.75" x14ac:dyDescent="0.25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9" spans="1:13" ht="15.75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15.75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ht="15.75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3" spans="1:13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5" spans="1:13" x14ac:dyDescent="0.25">
      <c r="A25" s="25"/>
      <c r="B25" s="25"/>
      <c r="C25" s="26"/>
      <c r="D25" s="26"/>
      <c r="E25" s="26"/>
      <c r="F25" s="26"/>
      <c r="G25" s="13"/>
      <c r="H25" s="12"/>
    </row>
    <row r="26" spans="1:13" x14ac:dyDescent="0.25">
      <c r="A26" s="14"/>
      <c r="B26" s="14"/>
      <c r="C26" s="27"/>
      <c r="D26" s="27"/>
      <c r="E26" s="27"/>
      <c r="F26" s="27"/>
      <c r="H26" s="13"/>
    </row>
    <row r="27" spans="1:13" x14ac:dyDescent="0.25">
      <c r="A27" s="14"/>
      <c r="B27" s="14"/>
      <c r="C27" s="27"/>
      <c r="D27" s="27"/>
      <c r="E27" s="27"/>
      <c r="F27" s="27"/>
      <c r="G27" s="13"/>
      <c r="H27" s="13"/>
    </row>
    <row r="28" spans="1:13" x14ac:dyDescent="0.25">
      <c r="A28" s="14"/>
      <c r="B28" s="14"/>
      <c r="C28" s="17"/>
      <c r="D28" s="17"/>
      <c r="E28" s="17"/>
      <c r="F28" s="17"/>
      <c r="G28" s="13"/>
      <c r="H28" s="13"/>
    </row>
    <row r="29" spans="1:13" x14ac:dyDescent="0.25">
      <c r="A29" s="14"/>
      <c r="B29" s="14"/>
      <c r="C29" s="17"/>
      <c r="D29" s="17"/>
      <c r="E29" s="17"/>
      <c r="F29" s="17"/>
      <c r="G29" s="13"/>
      <c r="H29" s="13"/>
    </row>
    <row r="30" spans="1:13" x14ac:dyDescent="0.25">
      <c r="A30" s="14"/>
      <c r="B30" s="14"/>
      <c r="C30" s="17"/>
      <c r="D30" s="17"/>
      <c r="E30" s="17"/>
      <c r="F30" s="17"/>
      <c r="G30" s="13"/>
      <c r="H30" s="13"/>
    </row>
    <row r="31" spans="1:13" x14ac:dyDescent="0.25">
      <c r="A31" s="28"/>
      <c r="B31" s="28"/>
      <c r="C31" s="28"/>
      <c r="D31" s="28"/>
      <c r="E31" s="28"/>
      <c r="F31" s="28"/>
      <c r="G31" s="15"/>
      <c r="H31" s="15"/>
    </row>
  </sheetData>
  <mergeCells count="35">
    <mergeCell ref="A31:F31"/>
    <mergeCell ref="C26:F26"/>
    <mergeCell ref="C27:F27"/>
    <mergeCell ref="C28:F28"/>
    <mergeCell ref="C29:F29"/>
    <mergeCell ref="C30:F30"/>
    <mergeCell ref="A20:M20"/>
    <mergeCell ref="A21:M21"/>
    <mergeCell ref="A23:M23"/>
    <mergeCell ref="A25:B25"/>
    <mergeCell ref="C25:F25"/>
    <mergeCell ref="A14:M14"/>
    <mergeCell ref="A15:M15"/>
    <mergeCell ref="A16:M16"/>
    <mergeCell ref="A17:M17"/>
    <mergeCell ref="A19:M19"/>
    <mergeCell ref="N8:N11"/>
    <mergeCell ref="G9:I9"/>
    <mergeCell ref="J9:J11"/>
    <mergeCell ref="K9:K11"/>
    <mergeCell ref="L9:L11"/>
    <mergeCell ref="M9:M11"/>
    <mergeCell ref="A7:L7"/>
    <mergeCell ref="A8:A11"/>
    <mergeCell ref="B8:B11"/>
    <mergeCell ref="C8:C11"/>
    <mergeCell ref="D8:D11"/>
    <mergeCell ref="E8:E11"/>
    <mergeCell ref="F8:F11"/>
    <mergeCell ref="G8:M8"/>
    <mergeCell ref="A2:N2"/>
    <mergeCell ref="A3:N3"/>
    <mergeCell ref="A4:N4"/>
    <mergeCell ref="A5:N5"/>
    <mergeCell ref="A6:N6"/>
  </mergeCells>
  <pageMargins left="0.7" right="0.7" top="0.75" bottom="0.75" header="0.3" footer="0.3"/>
  <pageSetup paperSize="9" scale="63" orientation="landscape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Калагова Нонна Эвриковна</dc:creator>
  <cp:lastModifiedBy>Козин Виктор Владимирович</cp:lastModifiedBy>
  <cp:revision>3</cp:revision>
  <dcterms:created xsi:type="dcterms:W3CDTF">2015-06-05T18:19:34Z</dcterms:created>
  <dcterms:modified xsi:type="dcterms:W3CDTF">2026-08-28T08:54:52Z</dcterms:modified>
</cp:coreProperties>
</file>