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05" windowWidth="18975" windowHeight="112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7" i="1" l="1"/>
  <c r="N7" i="1" s="1"/>
  <c r="O7" i="1" s="1"/>
  <c r="P7" i="1" s="1"/>
  <c r="J7" i="1"/>
  <c r="K7" i="1" s="1"/>
  <c r="L7" i="1" s="1"/>
  <c r="P9" i="1" l="1"/>
</calcChain>
</file>

<file path=xl/sharedStrings.xml><?xml version="1.0" encoding="utf-8"?>
<sst xmlns="http://schemas.openxmlformats.org/spreadsheetml/2006/main" count="29" uniqueCount="28">
  <si>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</si>
  <si>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</si>
  <si>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</si>
  <si>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</si>
  <si>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</si>
  <si>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</si>
  <si>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</si>
  <si>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</si>
  <si>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</si>
  <si>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</si>
  <si>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</si>
  <si>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</si>
  <si>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</si>
  <si>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</si>
  <si>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</si>
  <si>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№5</t>
  </si>
  <si>
    <t>№4</t>
  </si>
  <si>
    <t>чел.</t>
  </si>
  <si>
    <t xml:space="preserve">№1 </t>
  </si>
  <si>
    <t xml:space="preserve">№2 </t>
  </si>
  <si>
    <t xml:space="preserve">№3 </t>
  </si>
  <si>
    <t>______________________</t>
  </si>
  <si>
    <t>Маркетинговое исследование проверил:               Начальник ПЭО</t>
  </si>
  <si>
    <t>Сапрыкина В.А.</t>
  </si>
  <si>
    <t xml:space="preserve">Маркетинговое исследование провел:                   Специалист ОТ        </t>
  </si>
  <si>
    <t>Ляхова А.Г.</t>
  </si>
  <si>
    <t xml:space="preserve">В результате проведенного расчета Н(М)ЦК, ЦКЕП контракта составила, руб.: </t>
  </si>
  <si>
    <t>Услуги по проведению специальной оценки условий труда на рабочем месте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</si>
</sst>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justify"/>
      <protection locked="0"/>
    </xf>
    <xf numFmtId="2" fontId="0" fillId="0" borderId="0" xfId="0" applyNumberForma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2" fontId="13" fillId="0" borderId="3" xfId="0" applyNumberFormat="1" applyFont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165" fontId="16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1"/>
  <sheetViews>
    <sheetView tabSelected="1" topLeftCell="A4" zoomScale="85" zoomScaleNormal="85" zoomScaleSheetLayoutView="70" workbookViewId="0">
      <selection activeCell="J7" sqref="J7"/>
    </sheetView>
  </sheetViews>
  <sheetFormatPr defaultRowHeight="15" x14ac:dyDescent="0.25"/>
  <cols>
    <col min="2" max="2" width="30.140625" bestFit="1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10.85546875" customWidth="1"/>
    <col min="9" max="9" width="10.7109375" customWidth="1"/>
    <col min="10" max="10" width="12" customWidth="1"/>
    <col min="11" max="11" width="13.42578125" customWidth="1"/>
    <col min="12" max="12" width="11.7109375" customWidth="1"/>
    <col min="13" max="13" width="22.140625" customWidth="1"/>
    <col min="14" max="14" width="13" customWidth="1"/>
    <col min="15" max="15" width="9.7109375" bestFit="1" customWidth="1"/>
    <col min="16" max="16" width="12.5703125" customWidth="1"/>
  </cols>
  <sheetData>
    <row r="1" spans="1:16" s="2" customFormat="1" x14ac:dyDescent="0.25">
      <c r="N1" s="41"/>
      <c r="O1" s="41"/>
      <c r="P1" s="41"/>
    </row>
    <row r="2" spans="1:16" s="2" customFormat="1" ht="59.25" customHeight="1" x14ac:dyDescent="0.25">
      <c r="N2" s="41"/>
      <c r="O2" s="41"/>
      <c r="P2" s="41"/>
    </row>
    <row r="3" spans="1:16" s="2" customFormat="1" x14ac:dyDescent="0.25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5"/>
      <c r="N3" s="3"/>
      <c r="O3" s="16"/>
      <c r="P3" s="17"/>
    </row>
    <row r="4" spans="1:16" s="2" customFormat="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" customHeight="1" x14ac:dyDescent="0.25">
      <c r="A5" s="51" t="s">
        <v>1</v>
      </c>
      <c r="B5" s="52" t="s">
        <v>2</v>
      </c>
      <c r="C5" s="53" t="s">
        <v>3</v>
      </c>
      <c r="D5" s="53" t="s">
        <v>4</v>
      </c>
      <c r="E5" s="48" t="s">
        <v>5</v>
      </c>
      <c r="F5" s="49"/>
      <c r="G5" s="49"/>
      <c r="H5" s="49"/>
      <c r="I5" s="50"/>
      <c r="J5" s="43" t="s">
        <v>6</v>
      </c>
      <c r="K5" s="43"/>
      <c r="L5" s="43"/>
      <c r="M5" s="44" t="s">
        <v>7</v>
      </c>
      <c r="N5" s="45"/>
      <c r="O5" s="45"/>
      <c r="P5" s="46"/>
    </row>
    <row r="6" spans="1:16" ht="189" customHeight="1" x14ac:dyDescent="0.25">
      <c r="A6" s="51"/>
      <c r="B6" s="52"/>
      <c r="C6" s="54"/>
      <c r="D6" s="54"/>
      <c r="E6" s="7" t="s">
        <v>18</v>
      </c>
      <c r="F6" s="7" t="s">
        <v>19</v>
      </c>
      <c r="G6" s="7" t="s">
        <v>20</v>
      </c>
      <c r="H6" s="7" t="s">
        <v>16</v>
      </c>
      <c r="I6" s="7" t="s">
        <v>15</v>
      </c>
      <c r="J6" s="6" t="s">
        <v>8</v>
      </c>
      <c r="K6" s="6" t="s">
        <v>9</v>
      </c>
      <c r="L6" s="8" t="s">
        <v>10</v>
      </c>
      <c r="M6" s="9" t="s">
        <v>11</v>
      </c>
      <c r="N6" s="10" t="s">
        <v>12</v>
      </c>
      <c r="O6" s="10" t="s">
        <v>13</v>
      </c>
      <c r="P6" s="10" t="s">
        <v>14</v>
      </c>
    </row>
    <row r="7" spans="1:16" ht="171" customHeight="1" x14ac:dyDescent="0.25">
      <c r="A7" s="29">
        <v>1</v>
      </c>
      <c r="B7" s="59" t="s">
        <v>27</v>
      </c>
      <c r="C7" s="30" t="s">
        <v>17</v>
      </c>
      <c r="D7" s="38">
        <v>4</v>
      </c>
      <c r="E7" s="31">
        <v>1300</v>
      </c>
      <c r="F7" s="31">
        <v>1500</v>
      </c>
      <c r="G7" s="31">
        <v>7500</v>
      </c>
      <c r="H7" s="31"/>
      <c r="I7" s="31"/>
      <c r="J7" s="32">
        <f>AVERAGE(E7:I7)</f>
        <v>3433.3333333333335</v>
      </c>
      <c r="K7" s="33">
        <f>SQRT((SUM(IF(E7&gt;0,POWER(E7-J7,2),0),IF(F7&gt;0,POWER(F7-J7,2),0),IF(G7&gt;0,POWER(G7-J7,2),0),IF(H7&gt;0,POWER(H7-J7,2),0),IF(I7&gt;0,POWER(I7-J7,2),0),))/(COUNTA(E7:I7)-1))</f>
        <v>3523.2560697930162</v>
      </c>
      <c r="L7" s="33">
        <f>K7/J7*100</f>
        <v>102.6191088289228</v>
      </c>
      <c r="M7" s="34">
        <f>((D7/COUNTA(E7:I7))*(SUM(E7:I7)))</f>
        <v>13733.333333333332</v>
      </c>
      <c r="N7" s="35">
        <f>M7/D7</f>
        <v>3433.333333333333</v>
      </c>
      <c r="O7" s="34">
        <f>ROUNDDOWN(N7,2)</f>
        <v>3433.33</v>
      </c>
      <c r="P7" s="34">
        <f>O7*D7</f>
        <v>13733.32</v>
      </c>
    </row>
    <row r="8" spans="1:16" ht="15.75" x14ac:dyDescent="0.25">
      <c r="A8" s="27"/>
      <c r="B8" s="26"/>
      <c r="C8" s="1"/>
      <c r="D8" s="1"/>
      <c r="E8" s="21"/>
      <c r="F8" s="21"/>
      <c r="G8" s="21"/>
      <c r="H8" s="21"/>
      <c r="I8" s="21"/>
      <c r="J8" s="22"/>
      <c r="K8" s="23"/>
      <c r="L8" s="23"/>
      <c r="M8" s="24"/>
      <c r="N8" s="25"/>
      <c r="O8" s="24"/>
      <c r="P8" s="24"/>
    </row>
    <row r="9" spans="1:16" ht="17.25" customHeight="1" x14ac:dyDescent="0.25">
      <c r="A9" s="39" t="s">
        <v>26</v>
      </c>
      <c r="B9" s="39"/>
      <c r="C9" s="39"/>
      <c r="D9" s="39"/>
      <c r="E9" s="39"/>
      <c r="F9" s="40">
        <v>5200</v>
      </c>
      <c r="G9" s="40"/>
      <c r="H9" s="39"/>
      <c r="I9" s="39"/>
      <c r="J9" s="39"/>
      <c r="K9" s="13"/>
      <c r="L9" s="13"/>
      <c r="M9" s="14"/>
      <c r="N9" s="3"/>
      <c r="O9" s="3"/>
      <c r="P9" s="15">
        <f>P7</f>
        <v>13733.32</v>
      </c>
    </row>
    <row r="10" spans="1:16" ht="35.25" customHeight="1" x14ac:dyDescent="0.25">
      <c r="A10" s="39" t="s">
        <v>24</v>
      </c>
      <c r="B10" s="39"/>
      <c r="C10" s="39"/>
      <c r="D10" s="39"/>
      <c r="E10" s="39"/>
      <c r="F10" s="39"/>
      <c r="G10" s="39" t="s">
        <v>21</v>
      </c>
      <c r="H10" s="39"/>
      <c r="I10" s="39" t="s">
        <v>25</v>
      </c>
      <c r="J10" s="39"/>
      <c r="K10" s="2"/>
      <c r="L10" s="2"/>
      <c r="M10" s="2"/>
      <c r="N10" s="2"/>
      <c r="O10" s="2"/>
    </row>
    <row r="11" spans="1:16" ht="32.25" customHeight="1" x14ac:dyDescent="0.25">
      <c r="A11" s="39" t="s">
        <v>22</v>
      </c>
      <c r="B11" s="39"/>
      <c r="C11" s="39"/>
      <c r="D11" s="39"/>
      <c r="E11" s="39"/>
      <c r="F11" s="39"/>
      <c r="G11" s="39" t="s">
        <v>21</v>
      </c>
      <c r="H11" s="39"/>
      <c r="I11" s="39" t="s">
        <v>23</v>
      </c>
      <c r="J11" s="39"/>
      <c r="K11" s="2"/>
      <c r="L11" s="2"/>
      <c r="M11" s="2"/>
      <c r="N11" s="2"/>
      <c r="O11" s="2"/>
    </row>
    <row r="12" spans="1:16" ht="34.5" customHeight="1" x14ac:dyDescent="0.25">
      <c r="A12" s="55"/>
      <c r="B12" s="56"/>
      <c r="C12" s="56"/>
      <c r="D12" s="56"/>
      <c r="E12" s="56"/>
      <c r="F12" s="56"/>
      <c r="G12" s="2"/>
      <c r="H12" s="2"/>
      <c r="I12" s="57"/>
      <c r="J12" s="58"/>
      <c r="K12" s="2"/>
      <c r="L12" s="2"/>
      <c r="M12" s="36"/>
      <c r="N12" s="37"/>
      <c r="O12" s="2"/>
      <c r="P12" s="2"/>
    </row>
    <row r="13" spans="1:16" ht="15.75" x14ac:dyDescent="0.25">
      <c r="A13" s="11"/>
      <c r="B13" s="2"/>
      <c r="C13" s="2"/>
      <c r="D13" s="2"/>
      <c r="E13" s="2"/>
      <c r="F13" s="2"/>
      <c r="G13" s="2"/>
      <c r="H13" s="2"/>
      <c r="I13" s="2"/>
      <c r="J13" s="2"/>
      <c r="K13" s="12"/>
      <c r="L13" s="2"/>
      <c r="M13" s="2"/>
      <c r="N13" s="2"/>
      <c r="O13" s="2"/>
      <c r="P13" s="2"/>
    </row>
    <row r="14" spans="1:16" s="2" customFormat="1" ht="15.75" x14ac:dyDescent="0.25">
      <c r="A14" s="47"/>
      <c r="B14" s="47"/>
      <c r="C14" s="47"/>
      <c r="D14" s="47"/>
      <c r="E14" s="47"/>
      <c r="F14" s="28"/>
      <c r="G14" s="28"/>
      <c r="H14" s="28"/>
      <c r="I14" s="28"/>
      <c r="J14" s="28"/>
      <c r="K14" s="28"/>
      <c r="L14" s="28"/>
      <c r="M14" s="28"/>
      <c r="N14" s="18"/>
      <c r="O14" s="18"/>
      <c r="P14" s="18"/>
    </row>
    <row r="15" spans="1:16" s="2" customFormat="1" ht="15.75" x14ac:dyDescent="0.25">
      <c r="A15" s="47"/>
      <c r="B15" s="47"/>
      <c r="C15" s="47"/>
      <c r="D15" s="47"/>
      <c r="E15" s="47"/>
      <c r="F15" s="28"/>
      <c r="G15" s="28"/>
      <c r="H15" s="28"/>
      <c r="I15" s="28"/>
      <c r="J15" s="28"/>
      <c r="K15" s="28"/>
      <c r="L15" s="28"/>
      <c r="M15" s="28"/>
      <c r="N15" s="18"/>
      <c r="O15" s="18"/>
      <c r="P15" s="18"/>
    </row>
    <row r="16" spans="1:16" s="2" customFormat="1" ht="15.75" x14ac:dyDescent="0.25">
      <c r="A16" s="47"/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18"/>
      <c r="O16" s="18"/>
      <c r="P16" s="18"/>
    </row>
    <row r="17" spans="1:16" s="2" customFormat="1" ht="15.7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s="2" customFormat="1" ht="37.5" customHeight="1" x14ac:dyDescent="0.25">
      <c r="A18" s="47"/>
      <c r="B18" s="47"/>
      <c r="C18" s="47"/>
      <c r="D18" s="47"/>
      <c r="E18" s="47"/>
      <c r="F18" s="47"/>
      <c r="G18" s="47"/>
      <c r="H18" s="47"/>
      <c r="I18" s="19"/>
      <c r="J18" s="19"/>
      <c r="K18" s="19"/>
      <c r="L18" s="19"/>
      <c r="M18" s="19"/>
      <c r="N18" s="20"/>
      <c r="O18" s="20"/>
      <c r="P18" s="20"/>
    </row>
    <row r="19" spans="1:16" s="2" customFormat="1" x14ac:dyDescent="0.25"/>
    <row r="20" spans="1:16" s="2" customFormat="1" x14ac:dyDescent="0.25"/>
    <row r="21" spans="1:16" s="2" customFormat="1" x14ac:dyDescent="0.25"/>
    <row r="22" spans="1:16" s="2" customFormat="1" x14ac:dyDescent="0.25"/>
    <row r="23" spans="1:16" s="2" customFormat="1" x14ac:dyDescent="0.25"/>
    <row r="24" spans="1:16" s="2" customFormat="1" x14ac:dyDescent="0.25"/>
    <row r="25" spans="1:16" s="2" customFormat="1" x14ac:dyDescent="0.25"/>
    <row r="26" spans="1:16" s="2" customFormat="1" x14ac:dyDescent="0.25"/>
    <row r="27" spans="1:16" s="2" customFormat="1" x14ac:dyDescent="0.25"/>
    <row r="28" spans="1:16" s="2" customFormat="1" x14ac:dyDescent="0.25"/>
    <row r="29" spans="1:16" s="2" customFormat="1" x14ac:dyDescent="0.25"/>
    <row r="30" spans="1:16" s="2" customFormat="1" x14ac:dyDescent="0.25"/>
    <row r="31" spans="1:16" s="2" customFormat="1" x14ac:dyDescent="0.25"/>
    <row r="32" spans="1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pans="1:16" s="2" customFormat="1" x14ac:dyDescent="0.25"/>
    <row r="338" spans="1:16" s="2" customFormat="1" x14ac:dyDescent="0.25"/>
    <row r="339" spans="1:16" s="2" customFormat="1" x14ac:dyDescent="0.25"/>
    <row r="340" spans="1:16" s="2" customFormat="1" x14ac:dyDescent="0.25"/>
    <row r="341" spans="1:16" s="2" customFormat="1" x14ac:dyDescent="0.25"/>
    <row r="342" spans="1:16" s="2" customFormat="1" x14ac:dyDescent="0.25"/>
    <row r="343" spans="1:16" s="2" customFormat="1" x14ac:dyDescent="0.25"/>
    <row r="344" spans="1:16" s="2" customFormat="1" x14ac:dyDescent="0.25"/>
    <row r="345" spans="1:16" s="2" customFormat="1" x14ac:dyDescent="0.25"/>
    <row r="346" spans="1:16" s="2" customFormat="1" x14ac:dyDescent="0.25"/>
    <row r="347" spans="1:16" s="2" customFormat="1" x14ac:dyDescent="0.25"/>
    <row r="348" spans="1:16" s="2" customFormat="1" x14ac:dyDescent="0.25"/>
    <row r="349" spans="1:16" s="2" customFormat="1" x14ac:dyDescent="0.25"/>
    <row r="350" spans="1:16" s="2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s="2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</sheetData>
  <mergeCells count="16">
    <mergeCell ref="N1:P2"/>
    <mergeCell ref="A4:P4"/>
    <mergeCell ref="J5:L5"/>
    <mergeCell ref="M5:P5"/>
    <mergeCell ref="A18:H18"/>
    <mergeCell ref="A14:E14"/>
    <mergeCell ref="A15:E15"/>
    <mergeCell ref="E5:I5"/>
    <mergeCell ref="A5:A6"/>
    <mergeCell ref="B5:B6"/>
    <mergeCell ref="C5:C6"/>
    <mergeCell ref="D5:D6"/>
    <mergeCell ref="A12:F12"/>
    <mergeCell ref="I12:J12"/>
    <mergeCell ref="A16:E16"/>
    <mergeCell ref="A17:P1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</cp:lastModifiedBy>
  <cp:lastPrinted>2026-06-25T11:47:28Z</cp:lastPrinted>
  <dcterms:created xsi:type="dcterms:W3CDTF">2014-04-01T09:50:37Z</dcterms:created>
  <dcterms:modified xsi:type="dcterms:W3CDTF">2026-06-25T11:48:08Z</dcterms:modified>
</cp:coreProperties>
</file>