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FFB8B8D-EC1B-4A90-B337-8DA9C0AD1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З" sheetId="7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7" l="1"/>
  <c r="AD21" i="7"/>
  <c r="AD24" i="7"/>
</calcChain>
</file>

<file path=xl/sharedStrings.xml><?xml version="1.0" encoding="utf-8"?>
<sst xmlns="http://schemas.openxmlformats.org/spreadsheetml/2006/main" count="361" uniqueCount="111">
  <si>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</si>
  <si>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</si>
  <si>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</si>
  <si>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</si>
  <si>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</si>
  <si>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</si>
  <si>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</si>
  <si>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</si>
  <si>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</si>
  <si>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</si>
  <si>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</si>
  <si>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</si>
  <si>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</si>
  <si>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</si>
  <si>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</si>
  <si>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</si>
  <si>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</si>
  <si>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</si>
  <si>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</si>
  <si>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</si>
  <si>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</si>
  <si>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</si>
  <si>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</si>
  <si>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</si>
  <si>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</si>
  <si>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</si>
  <si>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</si>
  <si>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</si>
  <si>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</si>
  <si>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</si>
  <si>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</si>
  <si>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</si>
  <si>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</si>
  <si>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</si>
  <si>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</si>
  <si>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</si>
  <si>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</si>
  <si>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</si>
  <si>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</si>
  <si>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</si>
  <si>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</si>
  <si>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</si>
  <si>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</si>
  <si>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</si>
  <si>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</si>
  <si>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</si>
  <si>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</si>
  <si>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шт</t>
  </si>
  <si>
    <t>РАСЧЕТ НМЦК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</si>
  <si>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</si>
  <si>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</si>
  <si>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</si>
  <si>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упак</t>
  </si>
  <si>
    <t xml:space="preserve">49,23 </t>
  </si>
  <si>
    <t xml:space="preserve">50,19 </t>
  </si>
  <si>
    <t xml:space="preserve">55,14 </t>
  </si>
  <si>
    <t>Сахар-песок 200 шт/уп</t>
  </si>
  <si>
    <t xml:space="preserve">184,37 </t>
  </si>
  <si>
    <t xml:space="preserve">187,95 </t>
  </si>
  <si>
    <t xml:space="preserve">206,49 </t>
  </si>
  <si>
    <t>Бумага туалетная</t>
  </si>
  <si>
    <t xml:space="preserve">616,97 </t>
  </si>
  <si>
    <t xml:space="preserve">628,95 </t>
  </si>
  <si>
    <t xml:space="preserve">691,01 </t>
  </si>
  <si>
    <t>рул</t>
  </si>
  <si>
    <t xml:space="preserve">1 713,92 </t>
  </si>
  <si>
    <t xml:space="preserve">1 747,20 </t>
  </si>
  <si>
    <t xml:space="preserve">1 919,59 </t>
  </si>
  <si>
    <t>Насадка МОП</t>
  </si>
  <si>
    <t xml:space="preserve">159,51 </t>
  </si>
  <si>
    <t xml:space="preserve">162,60 </t>
  </si>
  <si>
    <t xml:space="preserve">178,65 </t>
  </si>
  <si>
    <t xml:space="preserve">286,01 </t>
  </si>
  <si>
    <t xml:space="preserve">291,56 </t>
  </si>
  <si>
    <t xml:space="preserve">320,33 </t>
  </si>
  <si>
    <t xml:space="preserve">1 034,84 </t>
  </si>
  <si>
    <t xml:space="preserve">1 054,94 </t>
  </si>
  <si>
    <t xml:space="preserve">1 159,02 </t>
  </si>
  <si>
    <t xml:space="preserve">1 083,87 </t>
  </si>
  <si>
    <t xml:space="preserve">1 104,92 </t>
  </si>
  <si>
    <t xml:space="preserve">1 213,93 </t>
  </si>
  <si>
    <t xml:space="preserve">3 247,59 </t>
  </si>
  <si>
    <t xml:space="preserve">3 310,65 </t>
  </si>
  <si>
    <t xml:space="preserve">3 637,30 </t>
  </si>
  <si>
    <t xml:space="preserve">445,99 </t>
  </si>
  <si>
    <t xml:space="preserve">454,65 </t>
  </si>
  <si>
    <t xml:space="preserve">499,51 </t>
  </si>
  <si>
    <t>Вафельные полотенца 50 м</t>
  </si>
  <si>
    <t xml:space="preserve">2 517,32 </t>
  </si>
  <si>
    <t xml:space="preserve">2 566,20 </t>
  </si>
  <si>
    <t xml:space="preserve">2 819,40 </t>
  </si>
  <si>
    <t xml:space="preserve">18 624,46 </t>
  </si>
  <si>
    <t xml:space="preserve">18 986,10 </t>
  </si>
  <si>
    <t xml:space="preserve">20 859,40 </t>
  </si>
  <si>
    <t>Дата подготовки обоснования НМЦК:27.03.2026</t>
  </si>
  <si>
    <t>Поставщик 1 вх. № КС-257 от 24.03.2026</t>
  </si>
  <si>
    <t>Поставщик 2 вх. № КС-258 от 24.03.2026</t>
  </si>
  <si>
    <t>Поставщик 3 вх. № КС-259 от 24.03.2026</t>
  </si>
  <si>
    <t>На основании проведенного анализа рынка и расчетов, НМЦК составляет: 222 009,85 рублей.</t>
  </si>
  <si>
    <t>Поставка хозяйственных товаров (1) для нужд гостиницы филиала «Апрелевское отделение ВНИГНИ» ФГБУ «ВНИГНИ».</t>
  </si>
  <si>
    <t xml:space="preserve">Заказчиком установлена начальная (максимальная) цена контракта: 222 009,85   (Двести двадцать две тысячи девять)  рублей 85 копеек 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</si>
  <si>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 заключаемого в соответствии с п.6 ст.22 44-ФЗ
Расчет выполнен в соответствии с Методическими рекомендациями, утвержденными приказом МЭР РФ от 02.10.2013 №567</t>
  </si>
  <si>
    <t xml:space="preserve">Перчатки резиновые </t>
  </si>
  <si>
    <t xml:space="preserve">Губки для посуды </t>
  </si>
  <si>
    <t xml:space="preserve">Тряпка для очистки поверхности                микрофибра </t>
  </si>
  <si>
    <t xml:space="preserve">Шампунь </t>
  </si>
  <si>
    <t xml:space="preserve">Гель для душа </t>
  </si>
  <si>
    <t xml:space="preserve">Полотенце бумажное </t>
  </si>
  <si>
    <t xml:space="preserve">Дозатор для жидкого мыла </t>
  </si>
  <si>
    <t xml:space="preserve">Ложка (рожок) для обуви                        </t>
  </si>
  <si>
    <t xml:space="preserve">Матрас ортопедический на кровать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</si>
</sst>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38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2" fontId="1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1" fillId="0" borderId="0" xfId="0" applyNumberFormat="1" applyFont="1"/>
    <xf numFmtId="0" fontId="2" fillId="0" borderId="0" xfId="0" applyFont="1"/>
    <xf numFmtId="164" fontId="10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 applyBorder="1"/>
    <xf numFmtId="164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6</xdr:row>
      <xdr:rowOff>182245</xdr:rowOff>
    </xdr:from>
    <xdr:to>
      <xdr:col>2</xdr:col>
      <xdr:colOff>99695</xdr:colOff>
      <xdr:row>6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321DCFA4-6530-4CD6-B6BC-1FFC5606C00D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3401695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8</xdr:row>
      <xdr:rowOff>85725</xdr:rowOff>
    </xdr:from>
    <xdr:to>
      <xdr:col>29</xdr:col>
      <xdr:colOff>1600835</xdr:colOff>
      <xdr:row>9</xdr:row>
      <xdr:rowOff>42545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46E2AF19-5284-45F8-9CFB-8E07D0EBE9B1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5181600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8</xdr:row>
      <xdr:rowOff>76200</xdr:rowOff>
    </xdr:from>
    <xdr:to>
      <xdr:col>26</xdr:col>
      <xdr:colOff>1190625</xdr:colOff>
      <xdr:row>9</xdr:row>
      <xdr:rowOff>30480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848B70B-382C-47A4-A06F-853518DB154B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5172075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8</xdr:row>
      <xdr:rowOff>152399</xdr:rowOff>
    </xdr:from>
    <xdr:to>
      <xdr:col>27</xdr:col>
      <xdr:colOff>1362076</xdr:colOff>
      <xdr:row>9</xdr:row>
      <xdr:rowOff>37464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1961DEB-699A-4720-8F3E-54EA052989AB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1" y="5248274"/>
          <a:ext cx="118110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8</xdr:row>
      <xdr:rowOff>85725</xdr:rowOff>
    </xdr:from>
    <xdr:to>
      <xdr:col>29</xdr:col>
      <xdr:colOff>1600835</xdr:colOff>
      <xdr:row>9</xdr:row>
      <xdr:rowOff>42545</xdr:rowOff>
    </xdr:to>
    <xdr:pic>
      <xdr:nvPicPr>
        <xdr:cNvPr id="6" name="Изображение 2">
          <a:extLst>
            <a:ext uri="{FF2B5EF4-FFF2-40B4-BE49-F238E27FC236}">
              <a16:creationId xmlns:a16="http://schemas.microsoft.com/office/drawing/2014/main" id="{255EA799-735D-45E5-AFF0-659FF0F8F02F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5181600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8</xdr:row>
      <xdr:rowOff>76200</xdr:rowOff>
    </xdr:from>
    <xdr:to>
      <xdr:col>26</xdr:col>
      <xdr:colOff>1190625</xdr:colOff>
      <xdr:row>9</xdr:row>
      <xdr:rowOff>30480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917FCDC-94E1-4282-AEA4-3D926A4DE275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5172075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8</xdr:row>
      <xdr:rowOff>152399</xdr:rowOff>
    </xdr:from>
    <xdr:to>
      <xdr:col>27</xdr:col>
      <xdr:colOff>1362076</xdr:colOff>
      <xdr:row>9</xdr:row>
      <xdr:rowOff>37464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8BE2086-D967-447D-B320-99A2914700F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1" y="5248274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C3FC-604F-40E5-B8E7-30194EB8C7FE}">
  <sheetPr>
    <pageSetUpPr fitToPage="1"/>
  </sheetPr>
  <dimension ref="A1:AG28"/>
  <sheetViews>
    <sheetView tabSelected="1" topLeftCell="A14" zoomScaleNormal="100" zoomScaleSheetLayoutView="100" workbookViewId="0">
      <selection activeCell="A27" sqref="A27:AD27"/>
    </sheetView>
  </sheetViews>
  <sheetFormatPr defaultColWidth="9" defaultRowHeight="15" x14ac:dyDescent="0.25"/>
  <cols>
    <col min="1" max="1" width="7.85546875" style="10" customWidth="1"/>
    <col min="2" max="2" width="20.85546875" style="10" customWidth="1"/>
    <col min="3" max="3" width="8.7109375" style="10" customWidth="1"/>
    <col min="4" max="4" width="0.28515625" style="10" hidden="1" customWidth="1"/>
    <col min="5" max="5" width="17" style="10" customWidth="1"/>
    <col min="6" max="6" width="8.85546875" style="10" customWidth="1"/>
    <col min="7" max="8" width="19.7109375" style="14" customWidth="1"/>
    <col min="9" max="9" width="22" style="14" customWidth="1"/>
    <col min="10" max="26" width="22" style="14" hidden="1" customWidth="1"/>
    <col min="27" max="28" width="20.5703125" style="14" customWidth="1"/>
    <col min="29" max="29" width="15.5703125" style="14" customWidth="1"/>
    <col min="30" max="30" width="25" style="10" customWidth="1"/>
    <col min="31" max="31" width="11" style="10" customWidth="1"/>
    <col min="32" max="32" width="11.42578125" style="10" customWidth="1"/>
    <col min="33" max="33" width="10.42578125" style="10" customWidth="1"/>
    <col min="34" max="1021" width="9.140625" style="10" customWidth="1"/>
    <col min="1022" max="16384" width="9" style="10"/>
  </cols>
  <sheetData>
    <row r="1" spans="1:33" ht="36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3" ht="7.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/>
      <c r="AB2" s="6"/>
      <c r="AC2" s="6"/>
      <c r="AD2" s="7"/>
    </row>
    <row r="3" spans="1:33" ht="24.75" customHeight="1" x14ac:dyDescent="0.25">
      <c r="A3" s="21" t="s">
        <v>1</v>
      </c>
      <c r="B3" s="21"/>
      <c r="C3" s="20" t="s">
        <v>50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3" ht="42" customHeight="1" x14ac:dyDescent="0.25">
      <c r="A4" s="21" t="s">
        <v>49</v>
      </c>
      <c r="B4" s="21"/>
      <c r="C4" s="20" t="s">
        <v>101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3" ht="15" customHeight="1" x14ac:dyDescent="0.25">
      <c r="A5" s="29" t="s">
        <v>48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2"/>
    </row>
    <row r="6" spans="1:33" ht="42.75" customHeight="1" x14ac:dyDescent="0.25">
      <c r="A6" s="33" t="s">
        <v>99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/>
    </row>
    <row r="7" spans="1:33" ht="117.75" customHeight="1" x14ac:dyDescent="0.25">
      <c r="A7" s="36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3" ht="30" customHeight="1" x14ac:dyDescent="0.25">
      <c r="A8" s="21" t="s">
        <v>3</v>
      </c>
      <c r="B8" s="21" t="s">
        <v>4</v>
      </c>
      <c r="C8" s="21"/>
      <c r="D8" s="28" t="s">
        <v>5</v>
      </c>
      <c r="E8" s="21" t="s">
        <v>6</v>
      </c>
      <c r="F8" s="28" t="s">
        <v>7</v>
      </c>
      <c r="G8" s="8" t="s">
        <v>95</v>
      </c>
      <c r="H8" s="8" t="s">
        <v>96</v>
      </c>
      <c r="I8" s="8" t="s">
        <v>97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17</v>
      </c>
      <c r="T8" s="11" t="s">
        <v>18</v>
      </c>
      <c r="U8" s="11" t="s">
        <v>19</v>
      </c>
      <c r="V8" s="11" t="s">
        <v>20</v>
      </c>
      <c r="W8" s="11" t="s">
        <v>21</v>
      </c>
      <c r="X8" s="11" t="s">
        <v>22</v>
      </c>
      <c r="Y8" s="11" t="s">
        <v>23</v>
      </c>
      <c r="Z8" s="11" t="s">
        <v>24</v>
      </c>
      <c r="AA8" s="12" t="s">
        <v>25</v>
      </c>
      <c r="AB8" s="12" t="s">
        <v>26</v>
      </c>
      <c r="AC8" s="28" t="s">
        <v>51</v>
      </c>
      <c r="AD8" s="3" t="s">
        <v>27</v>
      </c>
    </row>
    <row r="9" spans="1:33" ht="45" customHeight="1" x14ac:dyDescent="0.25">
      <c r="A9" s="21"/>
      <c r="B9" s="21"/>
      <c r="C9" s="21"/>
      <c r="D9" s="28"/>
      <c r="E9" s="21"/>
      <c r="F9" s="28"/>
      <c r="G9" s="11" t="s">
        <v>28</v>
      </c>
      <c r="H9" s="11" t="s">
        <v>28</v>
      </c>
      <c r="I9" s="11" t="s">
        <v>28</v>
      </c>
      <c r="J9" s="11" t="s">
        <v>28</v>
      </c>
      <c r="K9" s="11" t="s">
        <v>28</v>
      </c>
      <c r="L9" s="11" t="s">
        <v>28</v>
      </c>
      <c r="M9" s="11" t="s">
        <v>28</v>
      </c>
      <c r="N9" s="11" t="s">
        <v>28</v>
      </c>
      <c r="O9" s="11" t="s">
        <v>28</v>
      </c>
      <c r="P9" s="11" t="s">
        <v>28</v>
      </c>
      <c r="Q9" s="11" t="s">
        <v>28</v>
      </c>
      <c r="R9" s="11" t="s">
        <v>28</v>
      </c>
      <c r="S9" s="11" t="s">
        <v>28</v>
      </c>
      <c r="T9" s="11" t="s">
        <v>28</v>
      </c>
      <c r="U9" s="11" t="s">
        <v>28</v>
      </c>
      <c r="V9" s="11" t="s">
        <v>28</v>
      </c>
      <c r="W9" s="11" t="s">
        <v>28</v>
      </c>
      <c r="X9" s="11" t="s">
        <v>28</v>
      </c>
      <c r="Y9" s="11" t="s">
        <v>28</v>
      </c>
      <c r="Z9" s="11" t="s">
        <v>28</v>
      </c>
      <c r="AA9" s="4"/>
      <c r="AB9" s="4"/>
      <c r="AC9" s="28"/>
      <c r="AD9" s="5"/>
    </row>
    <row r="10" spans="1:33" ht="27.75" customHeight="1" x14ac:dyDescent="0.25">
      <c r="A10" s="16">
        <v>1</v>
      </c>
      <c r="B10" s="20" t="s">
        <v>102</v>
      </c>
      <c r="C10" s="20"/>
      <c r="D10" s="12"/>
      <c r="E10" s="16" t="s">
        <v>52</v>
      </c>
      <c r="F10" s="13">
        <v>20</v>
      </c>
      <c r="G10" s="11" t="s">
        <v>53</v>
      </c>
      <c r="H10" s="11" t="s">
        <v>54</v>
      </c>
      <c r="I10" s="11" t="s">
        <v>55</v>
      </c>
      <c r="J10" s="11" t="s">
        <v>29</v>
      </c>
      <c r="K10" s="11" t="s">
        <v>30</v>
      </c>
      <c r="L10" s="11" t="s">
        <v>31</v>
      </c>
      <c r="M10" s="11" t="s">
        <v>32</v>
      </c>
      <c r="N10" s="11" t="s">
        <v>33</v>
      </c>
      <c r="O10" s="11" t="s">
        <v>34</v>
      </c>
      <c r="P10" s="11" t="s">
        <v>35</v>
      </c>
      <c r="Q10" s="11" t="s">
        <v>36</v>
      </c>
      <c r="R10" s="11" t="s">
        <v>37</v>
      </c>
      <c r="S10" s="11" t="s">
        <v>38</v>
      </c>
      <c r="T10" s="11" t="s">
        <v>39</v>
      </c>
      <c r="U10" s="11" t="s">
        <v>40</v>
      </c>
      <c r="V10" s="11" t="s">
        <v>41</v>
      </c>
      <c r="W10" s="11" t="s">
        <v>42</v>
      </c>
      <c r="X10" s="11" t="s">
        <v>43</v>
      </c>
      <c r="Y10" s="11" t="s">
        <v>44</v>
      </c>
      <c r="Z10" s="11" t="s">
        <v>45</v>
      </c>
      <c r="AA10" s="11">
        <v>3.17</v>
      </c>
      <c r="AB10" s="11">
        <v>6.16</v>
      </c>
      <c r="AC10" s="11">
        <v>51.52</v>
      </c>
      <c r="AD10" s="11">
        <f>F10*AC10</f>
        <v>1030.4000000000001</v>
      </c>
      <c r="AE10" s="17"/>
      <c r="AF10" s="17"/>
      <c r="AG10" s="17"/>
    </row>
    <row r="11" spans="1:33" ht="33.75" customHeight="1" x14ac:dyDescent="0.25">
      <c r="A11" s="16">
        <v>2</v>
      </c>
      <c r="B11" s="20" t="s">
        <v>56</v>
      </c>
      <c r="C11" s="20"/>
      <c r="D11" s="12"/>
      <c r="E11" s="16" t="s">
        <v>52</v>
      </c>
      <c r="F11" s="13">
        <v>25</v>
      </c>
      <c r="G11" s="11" t="s">
        <v>57</v>
      </c>
      <c r="H11" s="11" t="s">
        <v>58</v>
      </c>
      <c r="I11" s="11" t="s">
        <v>59</v>
      </c>
      <c r="J11" s="11" t="s">
        <v>29</v>
      </c>
      <c r="K11" s="11" t="s">
        <v>30</v>
      </c>
      <c r="L11" s="11" t="s">
        <v>31</v>
      </c>
      <c r="M11" s="11" t="s">
        <v>32</v>
      </c>
      <c r="N11" s="11" t="s">
        <v>33</v>
      </c>
      <c r="O11" s="11" t="s">
        <v>34</v>
      </c>
      <c r="P11" s="11" t="s">
        <v>35</v>
      </c>
      <c r="Q11" s="11" t="s">
        <v>36</v>
      </c>
      <c r="R11" s="11" t="s">
        <v>37</v>
      </c>
      <c r="S11" s="11" t="s">
        <v>38</v>
      </c>
      <c r="T11" s="11" t="s">
        <v>39</v>
      </c>
      <c r="U11" s="11" t="s">
        <v>40</v>
      </c>
      <c r="V11" s="11" t="s">
        <v>41</v>
      </c>
      <c r="W11" s="11" t="s">
        <v>42</v>
      </c>
      <c r="X11" s="11" t="s">
        <v>43</v>
      </c>
      <c r="Y11" s="11" t="s">
        <v>44</v>
      </c>
      <c r="Z11" s="11" t="s">
        <v>45</v>
      </c>
      <c r="AA11" s="11">
        <v>11.87</v>
      </c>
      <c r="AB11" s="11">
        <v>6.15</v>
      </c>
      <c r="AC11" s="11">
        <v>192.94</v>
      </c>
      <c r="AD11" s="11">
        <v>4823.5</v>
      </c>
      <c r="AE11" s="17"/>
      <c r="AF11" s="17"/>
      <c r="AG11" s="17"/>
    </row>
    <row r="12" spans="1:33" ht="28.5" customHeight="1" x14ac:dyDescent="0.25">
      <c r="A12" s="16">
        <v>3</v>
      </c>
      <c r="B12" s="20" t="s">
        <v>60</v>
      </c>
      <c r="C12" s="20"/>
      <c r="D12" s="12"/>
      <c r="E12" s="16" t="s">
        <v>52</v>
      </c>
      <c r="F12" s="13">
        <v>50</v>
      </c>
      <c r="G12" s="11" t="s">
        <v>61</v>
      </c>
      <c r="H12" s="11" t="s">
        <v>62</v>
      </c>
      <c r="I12" s="11" t="s">
        <v>63</v>
      </c>
      <c r="J12" s="11" t="s">
        <v>29</v>
      </c>
      <c r="K12" s="11" t="s">
        <v>30</v>
      </c>
      <c r="L12" s="11" t="s">
        <v>31</v>
      </c>
      <c r="M12" s="11" t="s">
        <v>32</v>
      </c>
      <c r="N12" s="11" t="s">
        <v>33</v>
      </c>
      <c r="O12" s="11" t="s">
        <v>34</v>
      </c>
      <c r="P12" s="11" t="s">
        <v>35</v>
      </c>
      <c r="Q12" s="11" t="s">
        <v>36</v>
      </c>
      <c r="R12" s="11" t="s">
        <v>37</v>
      </c>
      <c r="S12" s="11" t="s">
        <v>38</v>
      </c>
      <c r="T12" s="11" t="s">
        <v>39</v>
      </c>
      <c r="U12" s="11" t="s">
        <v>40</v>
      </c>
      <c r="V12" s="11" t="s">
        <v>41</v>
      </c>
      <c r="W12" s="11" t="s">
        <v>42</v>
      </c>
      <c r="X12" s="11" t="s">
        <v>43</v>
      </c>
      <c r="Y12" s="11" t="s">
        <v>44</v>
      </c>
      <c r="Z12" s="11" t="s">
        <v>45</v>
      </c>
      <c r="AA12" s="11">
        <v>39.74</v>
      </c>
      <c r="AB12" s="11">
        <v>6.16</v>
      </c>
      <c r="AC12" s="11">
        <v>645.64</v>
      </c>
      <c r="AD12" s="11">
        <v>32282</v>
      </c>
      <c r="AE12" s="17"/>
      <c r="AF12" s="17"/>
      <c r="AG12" s="17"/>
    </row>
    <row r="13" spans="1:33" ht="25.5" customHeight="1" x14ac:dyDescent="0.25">
      <c r="A13" s="16">
        <v>4</v>
      </c>
      <c r="B13" s="20" t="s">
        <v>103</v>
      </c>
      <c r="C13" s="20"/>
      <c r="D13" s="12"/>
      <c r="E13" s="16" t="s">
        <v>52</v>
      </c>
      <c r="F13" s="13">
        <v>40</v>
      </c>
      <c r="G13" s="11" t="s">
        <v>65</v>
      </c>
      <c r="H13" s="11" t="s">
        <v>66</v>
      </c>
      <c r="I13" s="11" t="s">
        <v>67</v>
      </c>
      <c r="J13" s="11" t="s">
        <v>29</v>
      </c>
      <c r="K13" s="11" t="s">
        <v>30</v>
      </c>
      <c r="L13" s="11" t="s">
        <v>31</v>
      </c>
      <c r="M13" s="11" t="s">
        <v>32</v>
      </c>
      <c r="N13" s="11" t="s">
        <v>33</v>
      </c>
      <c r="O13" s="11" t="s">
        <v>34</v>
      </c>
      <c r="P13" s="11" t="s">
        <v>35</v>
      </c>
      <c r="Q13" s="11" t="s">
        <v>36</v>
      </c>
      <c r="R13" s="11" t="s">
        <v>37</v>
      </c>
      <c r="S13" s="11" t="s">
        <v>38</v>
      </c>
      <c r="T13" s="11" t="s">
        <v>39</v>
      </c>
      <c r="U13" s="11" t="s">
        <v>40</v>
      </c>
      <c r="V13" s="11" t="s">
        <v>41</v>
      </c>
      <c r="W13" s="11" t="s">
        <v>42</v>
      </c>
      <c r="X13" s="11" t="s">
        <v>43</v>
      </c>
      <c r="Y13" s="11" t="s">
        <v>44</v>
      </c>
      <c r="Z13" s="11" t="s">
        <v>45</v>
      </c>
      <c r="AA13" s="11">
        <v>110.4</v>
      </c>
      <c r="AB13" s="11">
        <v>6.16</v>
      </c>
      <c r="AC13" s="11">
        <v>1793.57</v>
      </c>
      <c r="AD13" s="11">
        <v>71742.8</v>
      </c>
      <c r="AE13" s="17"/>
      <c r="AF13" s="17"/>
      <c r="AG13" s="17"/>
    </row>
    <row r="14" spans="1:33" ht="25.5" customHeight="1" x14ac:dyDescent="0.25">
      <c r="A14" s="16">
        <v>5</v>
      </c>
      <c r="B14" s="20" t="s">
        <v>104</v>
      </c>
      <c r="C14" s="20"/>
      <c r="D14" s="12"/>
      <c r="E14" s="16" t="s">
        <v>52</v>
      </c>
      <c r="F14" s="13">
        <v>25</v>
      </c>
      <c r="G14" s="11" t="s">
        <v>69</v>
      </c>
      <c r="H14" s="11" t="s">
        <v>70</v>
      </c>
      <c r="I14" s="11" t="s">
        <v>71</v>
      </c>
      <c r="J14" s="11" t="s">
        <v>29</v>
      </c>
      <c r="K14" s="11" t="s">
        <v>30</v>
      </c>
      <c r="L14" s="11" t="s">
        <v>31</v>
      </c>
      <c r="M14" s="11" t="s">
        <v>32</v>
      </c>
      <c r="N14" s="11" t="s">
        <v>33</v>
      </c>
      <c r="O14" s="11" t="s">
        <v>34</v>
      </c>
      <c r="P14" s="11" t="s">
        <v>35</v>
      </c>
      <c r="Q14" s="11" t="s">
        <v>36</v>
      </c>
      <c r="R14" s="11" t="s">
        <v>37</v>
      </c>
      <c r="S14" s="11" t="s">
        <v>38</v>
      </c>
      <c r="T14" s="11" t="s">
        <v>39</v>
      </c>
      <c r="U14" s="11" t="s">
        <v>40</v>
      </c>
      <c r="V14" s="11" t="s">
        <v>41</v>
      </c>
      <c r="W14" s="11" t="s">
        <v>42</v>
      </c>
      <c r="X14" s="11" t="s">
        <v>43</v>
      </c>
      <c r="Y14" s="11" t="s">
        <v>44</v>
      </c>
      <c r="Z14" s="11" t="s">
        <v>45</v>
      </c>
      <c r="AA14" s="11">
        <v>10.28</v>
      </c>
      <c r="AB14" s="11">
        <v>6.16</v>
      </c>
      <c r="AC14" s="11">
        <v>166.92</v>
      </c>
      <c r="AD14" s="11">
        <v>4173</v>
      </c>
      <c r="AE14" s="17"/>
      <c r="AF14" s="17"/>
      <c r="AG14" s="17"/>
    </row>
    <row r="15" spans="1:33" ht="25.5" customHeight="1" x14ac:dyDescent="0.25">
      <c r="A15" s="16">
        <v>6</v>
      </c>
      <c r="B15" s="20" t="s">
        <v>68</v>
      </c>
      <c r="C15" s="20"/>
      <c r="D15" s="12"/>
      <c r="E15" s="16" t="s">
        <v>47</v>
      </c>
      <c r="F15" s="13">
        <v>50</v>
      </c>
      <c r="G15" s="11" t="s">
        <v>72</v>
      </c>
      <c r="H15" s="11" t="s">
        <v>73</v>
      </c>
      <c r="I15" s="11" t="s">
        <v>74</v>
      </c>
      <c r="J15" s="11" t="s">
        <v>29</v>
      </c>
      <c r="K15" s="11" t="s">
        <v>30</v>
      </c>
      <c r="L15" s="11" t="s">
        <v>31</v>
      </c>
      <c r="M15" s="11" t="s">
        <v>32</v>
      </c>
      <c r="N15" s="11" t="s">
        <v>33</v>
      </c>
      <c r="O15" s="11" t="s">
        <v>34</v>
      </c>
      <c r="P15" s="11" t="s">
        <v>35</v>
      </c>
      <c r="Q15" s="11" t="s">
        <v>36</v>
      </c>
      <c r="R15" s="11" t="s">
        <v>37</v>
      </c>
      <c r="S15" s="11" t="s">
        <v>38</v>
      </c>
      <c r="T15" s="11" t="s">
        <v>39</v>
      </c>
      <c r="U15" s="11" t="s">
        <v>40</v>
      </c>
      <c r="V15" s="11" t="s">
        <v>41</v>
      </c>
      <c r="W15" s="11" t="s">
        <v>42</v>
      </c>
      <c r="X15" s="11" t="s">
        <v>43</v>
      </c>
      <c r="Y15" s="11" t="s">
        <v>44</v>
      </c>
      <c r="Z15" s="11" t="s">
        <v>45</v>
      </c>
      <c r="AA15" s="11">
        <v>18.420000000000002</v>
      </c>
      <c r="AB15" s="11">
        <v>6.16</v>
      </c>
      <c r="AC15" s="11">
        <v>299.3</v>
      </c>
      <c r="AD15" s="11">
        <v>14965</v>
      </c>
      <c r="AE15" s="17"/>
      <c r="AF15" s="17"/>
      <c r="AG15" s="17"/>
    </row>
    <row r="16" spans="1:33" ht="25.5" customHeight="1" x14ac:dyDescent="0.25">
      <c r="A16" s="16">
        <v>7</v>
      </c>
      <c r="B16" s="20" t="s">
        <v>105</v>
      </c>
      <c r="C16" s="20"/>
      <c r="D16" s="12"/>
      <c r="E16" s="16" t="s">
        <v>52</v>
      </c>
      <c r="F16" s="13">
        <v>5</v>
      </c>
      <c r="G16" s="11" t="s">
        <v>75</v>
      </c>
      <c r="H16" s="11" t="s">
        <v>76</v>
      </c>
      <c r="I16" s="11" t="s">
        <v>77</v>
      </c>
      <c r="J16" s="11" t="s">
        <v>29</v>
      </c>
      <c r="K16" s="11" t="s">
        <v>30</v>
      </c>
      <c r="L16" s="11" t="s">
        <v>31</v>
      </c>
      <c r="M16" s="11" t="s">
        <v>32</v>
      </c>
      <c r="N16" s="11" t="s">
        <v>33</v>
      </c>
      <c r="O16" s="11" t="s">
        <v>34</v>
      </c>
      <c r="P16" s="11" t="s">
        <v>35</v>
      </c>
      <c r="Q16" s="11" t="s">
        <v>36</v>
      </c>
      <c r="R16" s="11" t="s">
        <v>37</v>
      </c>
      <c r="S16" s="11" t="s">
        <v>38</v>
      </c>
      <c r="T16" s="11" t="s">
        <v>39</v>
      </c>
      <c r="U16" s="11" t="s">
        <v>40</v>
      </c>
      <c r="V16" s="11" t="s">
        <v>41</v>
      </c>
      <c r="W16" s="11" t="s">
        <v>42</v>
      </c>
      <c r="X16" s="11" t="s">
        <v>43</v>
      </c>
      <c r="Y16" s="11" t="s">
        <v>44</v>
      </c>
      <c r="Z16" s="11" t="s">
        <v>45</v>
      </c>
      <c r="AA16" s="11">
        <v>66.650000000000006</v>
      </c>
      <c r="AB16" s="11">
        <v>6.16</v>
      </c>
      <c r="AC16" s="11">
        <v>1082.93</v>
      </c>
      <c r="AD16" s="11">
        <v>5414.65</v>
      </c>
      <c r="AE16" s="17"/>
      <c r="AF16" s="17"/>
      <c r="AG16" s="17"/>
    </row>
    <row r="17" spans="1:33" ht="25.5" customHeight="1" x14ac:dyDescent="0.25">
      <c r="A17" s="16">
        <v>8</v>
      </c>
      <c r="B17" s="20" t="s">
        <v>106</v>
      </c>
      <c r="C17" s="20"/>
      <c r="D17" s="12"/>
      <c r="E17" s="16" t="s">
        <v>52</v>
      </c>
      <c r="F17" s="13">
        <v>5</v>
      </c>
      <c r="G17" s="11" t="s">
        <v>78</v>
      </c>
      <c r="H17" s="11" t="s">
        <v>79</v>
      </c>
      <c r="I17" s="11" t="s">
        <v>80</v>
      </c>
      <c r="J17" s="11" t="s">
        <v>29</v>
      </c>
      <c r="K17" s="11" t="s">
        <v>30</v>
      </c>
      <c r="L17" s="11" t="s">
        <v>31</v>
      </c>
      <c r="M17" s="11" t="s">
        <v>32</v>
      </c>
      <c r="N17" s="11" t="s">
        <v>33</v>
      </c>
      <c r="O17" s="11" t="s">
        <v>34</v>
      </c>
      <c r="P17" s="11" t="s">
        <v>35</v>
      </c>
      <c r="Q17" s="11" t="s">
        <v>36</v>
      </c>
      <c r="R17" s="11" t="s">
        <v>37</v>
      </c>
      <c r="S17" s="11" t="s">
        <v>38</v>
      </c>
      <c r="T17" s="11" t="s">
        <v>39</v>
      </c>
      <c r="U17" s="11" t="s">
        <v>40</v>
      </c>
      <c r="V17" s="11" t="s">
        <v>41</v>
      </c>
      <c r="W17" s="11" t="s">
        <v>42</v>
      </c>
      <c r="X17" s="11" t="s">
        <v>43</v>
      </c>
      <c r="Y17" s="11" t="s">
        <v>44</v>
      </c>
      <c r="Z17" s="11" t="s">
        <v>45</v>
      </c>
      <c r="AA17" s="11">
        <v>69.81</v>
      </c>
      <c r="AB17" s="11">
        <v>6.15</v>
      </c>
      <c r="AC17" s="11">
        <v>1134.24</v>
      </c>
      <c r="AD17" s="11">
        <v>5671.2</v>
      </c>
      <c r="AE17" s="17"/>
      <c r="AF17" s="17"/>
      <c r="AG17" s="17"/>
    </row>
    <row r="18" spans="1:33" ht="25.5" customHeight="1" x14ac:dyDescent="0.25">
      <c r="A18" s="16">
        <v>9</v>
      </c>
      <c r="B18" s="20" t="s">
        <v>107</v>
      </c>
      <c r="C18" s="20"/>
      <c r="D18" s="12"/>
      <c r="E18" s="16" t="s">
        <v>52</v>
      </c>
      <c r="F18" s="13">
        <v>10</v>
      </c>
      <c r="G18" s="11" t="s">
        <v>81</v>
      </c>
      <c r="H18" s="11" t="s">
        <v>82</v>
      </c>
      <c r="I18" s="11" t="s">
        <v>83</v>
      </c>
      <c r="J18" s="11" t="s">
        <v>29</v>
      </c>
      <c r="K18" s="11" t="s">
        <v>30</v>
      </c>
      <c r="L18" s="11" t="s">
        <v>31</v>
      </c>
      <c r="M18" s="11" t="s">
        <v>32</v>
      </c>
      <c r="N18" s="11" t="s">
        <v>33</v>
      </c>
      <c r="O18" s="11" t="s">
        <v>34</v>
      </c>
      <c r="P18" s="11" t="s">
        <v>35</v>
      </c>
      <c r="Q18" s="11" t="s">
        <v>36</v>
      </c>
      <c r="R18" s="11" t="s">
        <v>37</v>
      </c>
      <c r="S18" s="11" t="s">
        <v>38</v>
      </c>
      <c r="T18" s="11" t="s">
        <v>39</v>
      </c>
      <c r="U18" s="11" t="s">
        <v>40</v>
      </c>
      <c r="V18" s="11" t="s">
        <v>41</v>
      </c>
      <c r="W18" s="11" t="s">
        <v>42</v>
      </c>
      <c r="X18" s="11" t="s">
        <v>43</v>
      </c>
      <c r="Y18" s="11" t="s">
        <v>44</v>
      </c>
      <c r="Z18" s="11" t="s">
        <v>45</v>
      </c>
      <c r="AA18" s="11">
        <v>209.19</v>
      </c>
      <c r="AB18" s="11">
        <v>6.16</v>
      </c>
      <c r="AC18" s="11">
        <v>3398.51</v>
      </c>
      <c r="AD18" s="11">
        <v>33985.1</v>
      </c>
      <c r="AE18" s="17"/>
      <c r="AF18" s="17"/>
      <c r="AG18" s="17"/>
    </row>
    <row r="19" spans="1:33" ht="25.5" customHeight="1" x14ac:dyDescent="0.25">
      <c r="A19" s="16">
        <v>10</v>
      </c>
      <c r="B19" s="20" t="s">
        <v>108</v>
      </c>
      <c r="C19" s="20"/>
      <c r="D19" s="12"/>
      <c r="E19" s="16" t="s">
        <v>47</v>
      </c>
      <c r="F19" s="13">
        <v>5</v>
      </c>
      <c r="G19" s="11" t="s">
        <v>84</v>
      </c>
      <c r="H19" s="11" t="s">
        <v>85</v>
      </c>
      <c r="I19" s="11" t="s">
        <v>86</v>
      </c>
      <c r="J19" s="11" t="s">
        <v>29</v>
      </c>
      <c r="K19" s="11" t="s">
        <v>30</v>
      </c>
      <c r="L19" s="11" t="s">
        <v>31</v>
      </c>
      <c r="M19" s="11" t="s">
        <v>32</v>
      </c>
      <c r="N19" s="11" t="s">
        <v>33</v>
      </c>
      <c r="O19" s="11" t="s">
        <v>34</v>
      </c>
      <c r="P19" s="11" t="s">
        <v>35</v>
      </c>
      <c r="Q19" s="11" t="s">
        <v>36</v>
      </c>
      <c r="R19" s="11" t="s">
        <v>37</v>
      </c>
      <c r="S19" s="11" t="s">
        <v>38</v>
      </c>
      <c r="T19" s="11" t="s">
        <v>39</v>
      </c>
      <c r="U19" s="11" t="s">
        <v>40</v>
      </c>
      <c r="V19" s="11" t="s">
        <v>41</v>
      </c>
      <c r="W19" s="11" t="s">
        <v>42</v>
      </c>
      <c r="X19" s="11" t="s">
        <v>43</v>
      </c>
      <c r="Y19" s="11" t="s">
        <v>44</v>
      </c>
      <c r="Z19" s="11" t="s">
        <v>45</v>
      </c>
      <c r="AA19" s="11">
        <v>28.73</v>
      </c>
      <c r="AB19" s="11">
        <v>6.16</v>
      </c>
      <c r="AC19" s="11">
        <v>466.72</v>
      </c>
      <c r="AD19" s="11">
        <v>2333.6</v>
      </c>
      <c r="AE19" s="17"/>
      <c r="AF19" s="17"/>
      <c r="AG19" s="17"/>
    </row>
    <row r="20" spans="1:33" ht="25.5" customHeight="1" x14ac:dyDescent="0.25">
      <c r="A20" s="16">
        <v>11</v>
      </c>
      <c r="B20" s="20" t="s">
        <v>87</v>
      </c>
      <c r="C20" s="20"/>
      <c r="D20" s="12"/>
      <c r="E20" s="16" t="s">
        <v>64</v>
      </c>
      <c r="F20" s="13">
        <v>2</v>
      </c>
      <c r="G20" s="11" t="s">
        <v>88</v>
      </c>
      <c r="H20" s="11" t="s">
        <v>89</v>
      </c>
      <c r="I20" s="11" t="s">
        <v>90</v>
      </c>
      <c r="J20" s="11" t="s">
        <v>29</v>
      </c>
      <c r="K20" s="11" t="s">
        <v>30</v>
      </c>
      <c r="L20" s="11" t="s">
        <v>31</v>
      </c>
      <c r="M20" s="11" t="s">
        <v>32</v>
      </c>
      <c r="N20" s="11" t="s">
        <v>33</v>
      </c>
      <c r="O20" s="11" t="s">
        <v>34</v>
      </c>
      <c r="P20" s="11" t="s">
        <v>35</v>
      </c>
      <c r="Q20" s="11" t="s">
        <v>36</v>
      </c>
      <c r="R20" s="11" t="s">
        <v>37</v>
      </c>
      <c r="S20" s="11" t="s">
        <v>38</v>
      </c>
      <c r="T20" s="11" t="s">
        <v>39</v>
      </c>
      <c r="U20" s="11" t="s">
        <v>40</v>
      </c>
      <c r="V20" s="11" t="s">
        <v>41</v>
      </c>
      <c r="W20" s="11" t="s">
        <v>42</v>
      </c>
      <c r="X20" s="11" t="s">
        <v>43</v>
      </c>
      <c r="Y20" s="11" t="s">
        <v>44</v>
      </c>
      <c r="Z20" s="11" t="s">
        <v>45</v>
      </c>
      <c r="AA20" s="11">
        <v>162.15</v>
      </c>
      <c r="AB20" s="11">
        <v>6.16</v>
      </c>
      <c r="AC20" s="11">
        <v>2634.31</v>
      </c>
      <c r="AD20" s="11">
        <v>5268.62</v>
      </c>
      <c r="AE20" s="17"/>
      <c r="AF20" s="17"/>
      <c r="AG20" s="17"/>
    </row>
    <row r="21" spans="1:33" ht="25.5" customHeight="1" x14ac:dyDescent="0.25">
      <c r="A21" s="16">
        <v>12</v>
      </c>
      <c r="B21" s="20" t="s">
        <v>109</v>
      </c>
      <c r="C21" s="20"/>
      <c r="D21" s="12"/>
      <c r="E21" s="16" t="s">
        <v>47</v>
      </c>
      <c r="F21" s="13">
        <v>200</v>
      </c>
      <c r="G21" s="11">
        <v>6.4</v>
      </c>
      <c r="H21" s="11">
        <v>6.52</v>
      </c>
      <c r="I21" s="11">
        <v>7.17</v>
      </c>
      <c r="J21" s="11" t="s">
        <v>29</v>
      </c>
      <c r="K21" s="11" t="s">
        <v>30</v>
      </c>
      <c r="L21" s="11" t="s">
        <v>31</v>
      </c>
      <c r="M21" s="11" t="s">
        <v>32</v>
      </c>
      <c r="N21" s="11" t="s">
        <v>33</v>
      </c>
      <c r="O21" s="11" t="s">
        <v>34</v>
      </c>
      <c r="P21" s="11" t="s">
        <v>35</v>
      </c>
      <c r="Q21" s="11" t="s">
        <v>36</v>
      </c>
      <c r="R21" s="11" t="s">
        <v>37</v>
      </c>
      <c r="S21" s="11" t="s">
        <v>38</v>
      </c>
      <c r="T21" s="11" t="s">
        <v>39</v>
      </c>
      <c r="U21" s="11" t="s">
        <v>40</v>
      </c>
      <c r="V21" s="11" t="s">
        <v>41</v>
      </c>
      <c r="W21" s="11" t="s">
        <v>42</v>
      </c>
      <c r="X21" s="11" t="s">
        <v>43</v>
      </c>
      <c r="Y21" s="11" t="s">
        <v>44</v>
      </c>
      <c r="Z21" s="11" t="s">
        <v>45</v>
      </c>
      <c r="AA21" s="11">
        <v>0.41</v>
      </c>
      <c r="AB21" s="11">
        <v>6.18</v>
      </c>
      <c r="AC21" s="11">
        <v>6.7</v>
      </c>
      <c r="AD21" s="11">
        <f>F21*AC21</f>
        <v>1340</v>
      </c>
      <c r="AE21" s="17"/>
      <c r="AF21" s="17"/>
      <c r="AG21" s="17"/>
    </row>
    <row r="22" spans="1:33" ht="25.5" customHeight="1" x14ac:dyDescent="0.25">
      <c r="A22" s="16">
        <v>13</v>
      </c>
      <c r="B22" s="20" t="s">
        <v>110</v>
      </c>
      <c r="C22" s="20"/>
      <c r="D22" s="12"/>
      <c r="E22" s="16" t="s">
        <v>47</v>
      </c>
      <c r="F22" s="13">
        <v>2</v>
      </c>
      <c r="G22" s="11" t="s">
        <v>91</v>
      </c>
      <c r="H22" s="11" t="s">
        <v>92</v>
      </c>
      <c r="I22" s="11" t="s">
        <v>93</v>
      </c>
      <c r="J22" s="11" t="s">
        <v>29</v>
      </c>
      <c r="K22" s="11" t="s">
        <v>30</v>
      </c>
      <c r="L22" s="11" t="s">
        <v>31</v>
      </c>
      <c r="M22" s="11" t="s">
        <v>32</v>
      </c>
      <c r="N22" s="11" t="s">
        <v>33</v>
      </c>
      <c r="O22" s="11" t="s">
        <v>34</v>
      </c>
      <c r="P22" s="11" t="s">
        <v>35</v>
      </c>
      <c r="Q22" s="11" t="s">
        <v>36</v>
      </c>
      <c r="R22" s="11" t="s">
        <v>37</v>
      </c>
      <c r="S22" s="11" t="s">
        <v>38</v>
      </c>
      <c r="T22" s="11" t="s">
        <v>39</v>
      </c>
      <c r="U22" s="11" t="s">
        <v>40</v>
      </c>
      <c r="V22" s="11" t="s">
        <v>41</v>
      </c>
      <c r="W22" s="11" t="s">
        <v>42</v>
      </c>
      <c r="X22" s="11" t="s">
        <v>43</v>
      </c>
      <c r="Y22" s="11" t="s">
        <v>44</v>
      </c>
      <c r="Z22" s="11" t="s">
        <v>45</v>
      </c>
      <c r="AA22" s="11">
        <v>1199.6500000000001</v>
      </c>
      <c r="AB22" s="11">
        <v>6.16</v>
      </c>
      <c r="AC22" s="11">
        <v>19489.990000000002</v>
      </c>
      <c r="AD22" s="11">
        <v>38979.980000000003</v>
      </c>
      <c r="AE22" s="17"/>
      <c r="AF22" s="17"/>
      <c r="AG22" s="17"/>
    </row>
    <row r="23" spans="1:33" ht="25.5" customHeight="1" x14ac:dyDescent="0.25">
      <c r="A23" s="16"/>
      <c r="B23" s="21"/>
      <c r="C23" s="21"/>
      <c r="D23" s="12"/>
      <c r="E23" s="16"/>
      <c r="F23" s="13"/>
      <c r="G23" s="15">
        <v>212150.36</v>
      </c>
      <c r="H23" s="15">
        <v>216268.7</v>
      </c>
      <c r="I23" s="15">
        <v>237608.8</v>
      </c>
      <c r="J23" s="11" t="s">
        <v>29</v>
      </c>
      <c r="K23" s="11" t="s">
        <v>30</v>
      </c>
      <c r="L23" s="11" t="s">
        <v>31</v>
      </c>
      <c r="M23" s="11" t="s">
        <v>32</v>
      </c>
      <c r="N23" s="11" t="s">
        <v>33</v>
      </c>
      <c r="O23" s="11" t="s">
        <v>34</v>
      </c>
      <c r="P23" s="11" t="s">
        <v>35</v>
      </c>
      <c r="Q23" s="11" t="s">
        <v>36</v>
      </c>
      <c r="R23" s="11" t="s">
        <v>37</v>
      </c>
      <c r="S23" s="11" t="s">
        <v>38</v>
      </c>
      <c r="T23" s="11" t="s">
        <v>39</v>
      </c>
      <c r="U23" s="11" t="s">
        <v>40</v>
      </c>
      <c r="V23" s="11" t="s">
        <v>41</v>
      </c>
      <c r="W23" s="11" t="s">
        <v>42</v>
      </c>
      <c r="X23" s="11" t="s">
        <v>43</v>
      </c>
      <c r="Y23" s="11" t="s">
        <v>44</v>
      </c>
      <c r="Z23" s="11" t="s">
        <v>45</v>
      </c>
      <c r="AA23" s="11">
        <v>72266.179999999993</v>
      </c>
      <c r="AB23" s="11">
        <v>6.16</v>
      </c>
      <c r="AC23" s="11">
        <v>222009.85</v>
      </c>
      <c r="AD23" s="18"/>
      <c r="AE23" s="17"/>
      <c r="AF23" s="17"/>
      <c r="AG23" s="17"/>
    </row>
    <row r="24" spans="1:33" ht="25.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9"/>
      <c r="AC24" s="16" t="s">
        <v>46</v>
      </c>
      <c r="AD24" s="11">
        <f>SUM(AD10:AD23)</f>
        <v>222009.85000000003</v>
      </c>
    </row>
    <row r="25" spans="1:33" ht="25.5" customHeight="1" x14ac:dyDescent="0.25">
      <c r="A25" s="23" t="s">
        <v>98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5"/>
    </row>
    <row r="26" spans="1:33" ht="25.5" customHeight="1" x14ac:dyDescent="0.25">
      <c r="A26" s="26" t="s">
        <v>94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</row>
    <row r="27" spans="1:33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spans="1:33" ht="30.75" customHeight="1" x14ac:dyDescent="0.25">
      <c r="A28" s="27" t="s">
        <v>100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</sheetData>
  <mergeCells count="33">
    <mergeCell ref="A1:AD1"/>
    <mergeCell ref="A3:B3"/>
    <mergeCell ref="C3:AD3"/>
    <mergeCell ref="AC8:AC9"/>
    <mergeCell ref="B10:C10"/>
    <mergeCell ref="B11:C11"/>
    <mergeCell ref="B12:C12"/>
    <mergeCell ref="A4:B4"/>
    <mergeCell ref="C4:AD4"/>
    <mergeCell ref="A5:AD5"/>
    <mergeCell ref="A6:AD6"/>
    <mergeCell ref="A7:AD7"/>
    <mergeCell ref="A8:A9"/>
    <mergeCell ref="B8:C9"/>
    <mergeCell ref="D8:D9"/>
    <mergeCell ref="E8:E9"/>
    <mergeCell ref="F8:F9"/>
    <mergeCell ref="B15:C15"/>
    <mergeCell ref="B16:C16"/>
    <mergeCell ref="B13:C13"/>
    <mergeCell ref="B14:C14"/>
    <mergeCell ref="B17:C17"/>
    <mergeCell ref="A28:AD28"/>
    <mergeCell ref="A27:AD27"/>
    <mergeCell ref="B20:C20"/>
    <mergeCell ref="B21:C21"/>
    <mergeCell ref="B18:C18"/>
    <mergeCell ref="B22:C22"/>
    <mergeCell ref="B23:C23"/>
    <mergeCell ref="A24:AA24"/>
    <mergeCell ref="A25:AD25"/>
    <mergeCell ref="A26:AD26"/>
    <mergeCell ref="B19:C19"/>
  </mergeCells>
  <pageMargins left="0.39370078740157483" right="0.39370078740157483" top="0.39370078740157483" bottom="0.39370078740157483" header="0" footer="0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