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<sst xmlns="http://schemas.openxmlformats.org/spreadsheetml/2006/main" xmlns:a="http://schemas.openxmlformats.org/drawingml/2006/main" xmlns:a15="http://schemas.microsoft.com/office/drawing/2012/main" xmlns:asvg="http://schemas.microsoft.com/office/drawing/2016/SVG/main" xmlns:c="http://schemas.openxmlformats.org/drawingml/2006/chart" xmlns:co="http://ncloudtech.com" xmlns:co-ooxml="http://ncloudtech.com/ooxml" xmlns:m="http://schemas.openxmlformats.org/officeDocument/2006/math" xmlns:mc="http://schemas.openxmlformats.org/markup-compatibility/2006" xmlns:o="urn:schemas-microsoft-com:office:office" xmlns:p="http://schemas.openxmlformats.org/presentationml/2006/main" xmlns:pic="http://schemas.openxmlformats.org/drawingml/2006/picture" xmlns:r="http://schemas.openxmlformats.org/officeDocument/2006/relationships" xmlns:s="http://schemas.openxmlformats.org/officeDocument/2006/sharedTypes" xmlns:sl="http://schemas.openxmlformats.org/schemaLibrary/2006/main" xmlns:v="urn:schemas-microsoft-com:vml" xmlns:w="http://schemas.openxmlformats.org/wordprocessingml/2006/main" xmlns:w10="urn:schemas-microsoft-com:office:word" xmlns:w14="http://schemas.microsoft.com/office/word/2010/wordml" xmlns:w15="http://schemas.microsoft.com/office/word/2012/wordml" xmlns:wp="http://schemas.openxmlformats.org/drawingml/2006/wordprocessingDrawing" xmlns:wpg="http://schemas.microsoft.com/office/word/2010/wordprocessingGroup" xmlns:wps="http://schemas.microsoft.com/office/word/2010/wordprocessingShape" xmlns:x="urn:schemas-microsoft-com:office:excel" xmlns:x14="http://schemas.microsoft.com/office/spreadsheetml/2009/9/main" xmlns:xdr="http://schemas.openxmlformats.org/drawingml/2006/spreadsheetDrawing" xmlns:xm="http://schemas.microsoft.com/office/excel/2006/main" mc:Ignorable="co co-ooxml w14 x14 w15">
  <si>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</si>
  <si>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</si>
  <si>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</si>
  <si>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>Постав</t>
    </r>
    <r>
      <rPr>
        <rFont val="Times New Roman"/>
        <b val="true"/>
        <color rgb="17375E" tint="0"/>
        <sz val="10"/>
      </rPr>
      <t xml:space="preserve">ка </t>
    </r>
    <r>
      <rPr>
        <rFont val="Times New Roman"/>
        <b val="true"/>
        <color rgb="17375E" tint="0"/>
        <sz val="10"/>
      </rPr>
      <t xml:space="preserve"> плексигласа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</si>
  <si>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</si>
  <si>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</si>
  <si>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</si>
  <si>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</si>
  <si>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</si>
  <si>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</si>
  <si>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</si>
  <si>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</si>
  <si>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</si>
  <si>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</si>
  <si>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</si>
  <si>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</si>
  <si>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</si>
  <si>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t>27</t>
    </r>
    <r>
      <t>.05.2026</t>
    </r>
  </si>
  <si>
    <r>
      <t>КП 2</t>
    </r>
    <r>
      <t xml:space="preserve">
</t>
    </r>
    <r>
      <rPr>
        <rFont val="Times New Roman"/>
        <sz val="10"/>
      </rPr>
      <t>27</t>
    </r>
    <r>
      <rPr>
        <rFont val="Times New Roman"/>
        <sz val="10"/>
      </rPr>
      <t>.05.2026</t>
    </r>
  </si>
  <si>
    <r>
      <t>КП 3</t>
    </r>
    <r>
      <t xml:space="preserve">
</t>
    </r>
    <r>
      <rPr>
        <rFont val="Times New Roman"/>
        <sz val="10"/>
      </rPr>
      <t>27</t>
    </r>
    <r>
      <rPr>
        <rFont val="Times New Roman"/>
        <sz val="10"/>
      </rPr>
      <t>.05.2026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</si>
  <si>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</si>
  <si>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</si>
  <si>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</si>
  <si>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</si>
  <si>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</si>
  <si>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r>
      <t xml:space="preserve">Тип 1 Оргстекло (Плексиглас) 2 мм. прозрачный </t>
    </r>
    <r>
      <rPr>
        <rFont val="arial"/>
        <b val="false"/>
        <i val="false"/>
        <color rgb="000000" tint="0"/>
        <sz val="9.80000019073486"/>
      </rPr>
      <t>500х700</t>
    </r>
    <r>
      <t xml:space="preserve">*2мм </t>
    </r>
  </si>
  <si>
    <t>Не представлен</t>
  </si>
  <si>
    <t>шт.</t>
  </si>
  <si>
    <r>
      <rPr>
        <rFont val="Times New Roman"/>
        <color theme="1" tint="0"/>
        <sz val="10"/>
      </rPr>
      <t xml:space="preserve">Тип 2 Оргстекло (Плексиглас) 2 мм. прозрачный </t>
    </r>
    <r>
      <rPr>
        <rFont val="arial"/>
        <b val="false"/>
        <i val="false"/>
        <color rgb="000000" tint="0"/>
        <sz val="9.80000019073486"/>
      </rPr>
      <t>700х700</t>
    </r>
    <r>
      <rPr>
        <rFont val="Times New Roman"/>
        <color theme="1" tint="0"/>
        <sz val="10"/>
      </rPr>
      <t>*2мм</t>
    </r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</si>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</sst>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1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Times New Roman"/>
      <b val="false"/>
      <color rgb="000000" tint="0"/>
      <sz val="10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left" vertical="center" wrapText="true"/>
    </xf>
    <xf applyAlignment="true" applyBorder="true" applyFont="true" applyNumberFormat="true" borderId="1" fillId="0" fontId="12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2" numFmtId="1006" quotePrefix="false">
      <alignment horizontal="center" vertical="center"/>
    </xf>
    <xf applyAlignment="true" applyBorder="true" applyFont="true" applyNumberFormat="true" borderId="11" fillId="0" fontId="12" numFmtId="1002" quotePrefix="false">
      <alignment horizontal="center" vertical="center" wrapText="true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3" fillId="0" fontId="13" numFmtId="1000" quotePrefix="false">
      <alignment vertical="center"/>
    </xf>
    <xf applyAlignment="true" applyBorder="true" applyFont="true" applyNumberFormat="true" borderId="13" fillId="0" fontId="2" numFmtId="1000" quotePrefix="false">
      <alignment vertical="center"/>
    </xf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ill="true" applyFont="true" applyNumberFormat="true" borderId="13" fillId="2" fontId="6" numFmtId="1000" quotePrefix="false">
      <alignment vertical="center"/>
    </xf>
    <xf applyAlignment="true" applyBorder="true" applyFont="true" applyNumberFormat="true" borderId="13" fillId="0" fontId="4" numFmtId="1000" quotePrefix="false">
      <alignment vertical="center"/>
    </xf>
    <xf applyAlignment="true" applyBorder="true" applyFont="true" applyNumberFormat="true" borderId="14" fillId="0" fontId="7" numFmtId="1002" quotePrefix="false">
      <alignment horizontal="center" vertical="center"/>
    </xf>
    <xf applyAlignment="true" applyFill="true" applyFont="true" applyNumberFormat="true" borderId="0" fillId="2" fontId="14" numFmtId="1000" quotePrefix="false">
      <alignment horizontal="left" vertical="center"/>
    </xf>
    <xf applyAlignment="true" applyFont="true" applyNumberFormat="true" borderId="0" fillId="0" fontId="15" numFmtId="1001" quotePrefix="false">
      <alignment horizontal="center" vertical="center"/>
    </xf>
    <xf applyFill="true" applyFont="true" applyNumberFormat="true" borderId="0" fillId="2" fontId="16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109232" y="5388428"/>
    <xdr:ext cx="267745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925410" y="5565321"/>
    <xdr:ext cx="839891" cy="448638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347107" y="5993946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626178" y="6354536"/>
    <xdr:ext cx="1077056" cy="359015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3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max="3" min="3" outlineLevel="0" style="0" width="43.2857147448796"/>
    <col bestFit="true" customWidth="true" max="4" min="4" outlineLevel="0" style="0" width="13.9999996616676"/>
    <col customWidth="true" hidden="false" max="5" min="5" outlineLevel="0" style="1" width="14.1843542596975"/>
    <col bestFit="true" customWidth="true" max="6" min="6" outlineLevel="0" style="0" width="13.9999996616676"/>
    <col customWidth="true" max="8" min="7" outlineLevel="0" style="0" width="13.8571422046447"/>
    <col customWidth="true" max="9" min="9" outlineLevel="0" style="0" width="6.85714305047564"/>
    <col customWidth="true" max="10" min="10" outlineLevel="0" style="0" width="13.5714286439284"/>
    <col customWidth="true" hidden="false" max="11" min="11" outlineLevel="0" style="0" width="13.2183260431167"/>
    <col customWidth="true" max="12" min="12" outlineLevel="0" style="0" width="8.57142847476218"/>
    <col customWidth="tru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Q13</f>
        <v>110041.90000000001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customHeight="true" hidden="false" ht="32.25" outlineLevel="0" r="11" s="41">
      <c r="A11" s="42" t="n">
        <v>1</v>
      </c>
      <c r="B11" s="43" t="n"/>
      <c r="C11" s="44" t="s">
        <v>25</v>
      </c>
      <c r="D11" s="45" t="n">
        <v>795.4</v>
      </c>
      <c r="E11" s="45" t="n">
        <v>772.25</v>
      </c>
      <c r="F11" s="45" t="n">
        <v>810.8</v>
      </c>
      <c r="G11" s="46" t="s">
        <v>26</v>
      </c>
      <c r="H11" s="46" t="s">
        <v>26</v>
      </c>
      <c r="I11" s="47" t="n">
        <f aca="false" ca="false" dt2D="false" dtr="false" t="normal">COUNTIF(D11:H11, "&gt;0")</f>
        <v>5</v>
      </c>
      <c r="J11" s="48" t="n">
        <f aca="false" ca="false" dt2D="false" dtr="false" t="normal">IF(I11=0, 0, ROUND(AVERAGE(D11:H11), 2))</f>
        <v>792.82</v>
      </c>
      <c r="K11" s="49" t="n">
        <f aca="false" ca="false" dt2D="false" dtr="false" t="normal">_XLFN.STDEV.S(D11:H11)</f>
        <v>19.40440242144376</v>
      </c>
      <c r="L11" s="50" t="n">
        <f aca="false" ca="false" dt2D="false" dtr="false" t="normal">IF(K11/J11&gt;0.33, "вариация не однородна", ROUND(K11/J11, 4))</f>
        <v>0.0245</v>
      </c>
      <c r="M11" s="48" t="n">
        <f aca="false" ca="false" dt2D="false" dtr="false" t="normal">IF(J11=0, 0, IF(L11="вариация не однородна", "ОШИБКА", J11))</f>
        <v>792.82</v>
      </c>
      <c r="N11" s="47" t="s">
        <v>27</v>
      </c>
      <c r="O11" s="51" t="n">
        <v>100</v>
      </c>
      <c r="P11" s="47" t="n">
        <v>1</v>
      </c>
      <c r="Q11" s="48" t="n">
        <f aca="false" ca="false" dt2D="false" dtr="false" t="normal">P11*M11*O11</f>
        <v>79282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idden="false" ht="31.6071472167969" outlineLevel="0" r="12" s="41">
      <c r="A12" s="42" t="n">
        <v>2</v>
      </c>
      <c r="B12" s="43" t="n"/>
      <c r="C12" s="44" t="s">
        <v>28</v>
      </c>
      <c r="D12" s="45" t="n">
        <v>1026.7</v>
      </c>
      <c r="E12" s="52" t="n">
        <v>999.7</v>
      </c>
      <c r="F12" s="52" t="n">
        <v>1049.6</v>
      </c>
      <c r="G12" s="46" t="s">
        <v>26</v>
      </c>
      <c r="H12" s="46" t="s">
        <v>26</v>
      </c>
      <c r="I12" s="47" t="n">
        <f aca="false" ca="false" dt2D="false" dtr="false" t="normal">COUNTIF(D12:H12, "&gt;0")</f>
        <v>5</v>
      </c>
      <c r="J12" s="48" t="n">
        <f aca="false" ca="false" dt2D="false" dtr="false" t="normal">IF(I12=0, 0, ROUND(AVERAGE(D12:H12), 2))</f>
        <v>1025.3300000000002</v>
      </c>
      <c r="K12" s="49" t="n">
        <f aca="false" ca="false" dt2D="false" dtr="false" t="normal">_XLFN.STDEV.S(D12:H12)</f>
        <v>24.978057036793913</v>
      </c>
      <c r="L12" s="50" t="n">
        <f aca="false" ca="false" dt2D="false" dtr="false" t="normal">IF(K12/J12&gt;0.33, "вариация не однородна", ROUND(K12/J12, 4))</f>
        <v>0.0244</v>
      </c>
      <c r="M12" s="48" t="n">
        <f aca="false" ca="false" dt2D="false" dtr="false" t="normal">IF(J12=0, 0, IF(L12="вариация не однородна", "ОШИБКА", J12))</f>
        <v>1025.3300000000002</v>
      </c>
      <c r="N12" s="47" t="s">
        <v>27</v>
      </c>
      <c r="O12" s="51" t="n">
        <v>30</v>
      </c>
      <c r="P12" s="47" t="n">
        <v>1</v>
      </c>
      <c r="Q12" s="48" t="n">
        <f aca="false" ca="false" dt2D="false" dtr="false" t="normal">P12*M12*O12</f>
        <v>30759.900000000005</v>
      </c>
      <c r="R12" s="40" t="n"/>
      <c r="S12" s="40" t="n"/>
      <c r="T12" s="41" t="n"/>
      <c r="U12" s="41" t="n"/>
      <c r="V12" s="41" t="n"/>
      <c r="W12" s="41" t="n"/>
      <c r="X12" s="41" t="n"/>
      <c r="Y12" s="41" t="n"/>
      <c r="Z12" s="41" t="n"/>
      <c r="AA12" s="41" t="n"/>
      <c r="AB12" s="41" t="n"/>
      <c r="AC12" s="41" t="n"/>
      <c r="AD12" s="41" t="n"/>
    </row>
    <row customFormat="true" customHeight="true" ht="21.75" outlineLevel="0" r="13" s="53">
      <c r="A13" s="54" t="n"/>
      <c r="B13" s="55" t="s">
        <v>29</v>
      </c>
      <c r="C13" s="56" t="n"/>
      <c r="D13" s="56" t="n"/>
      <c r="E13" s="56" t="n"/>
      <c r="F13" s="56" t="n"/>
      <c r="G13" s="56" t="n"/>
      <c r="H13" s="56" t="n"/>
      <c r="I13" s="56" t="n"/>
      <c r="J13" s="56" t="n"/>
      <c r="K13" s="56" t="n"/>
      <c r="L13" s="56" t="n"/>
      <c r="M13" s="57" t="n"/>
      <c r="N13" s="58" t="n"/>
      <c r="O13" s="59" t="n"/>
      <c r="P13" s="59" t="n"/>
      <c r="Q13" s="60" t="n">
        <f aca="false" ca="false" dt2D="false" dtr="false" t="normal">SUM(Q11:Q12)</f>
        <v>110041.90000000001</v>
      </c>
      <c r="R13" s="40" t="n"/>
      <c r="S13" s="40" t="n"/>
      <c r="T13" s="53" t="n"/>
      <c r="U13" s="53" t="n"/>
      <c r="V13" s="53" t="n"/>
      <c r="W13" s="53" t="n"/>
      <c r="X13" s="53" t="n"/>
      <c r="Y13" s="53" t="n"/>
      <c r="Z13" s="53" t="n"/>
      <c r="AA13" s="53" t="n"/>
      <c r="AB13" s="53" t="n"/>
      <c r="AC13" s="53" t="n"/>
      <c r="AD13" s="53" t="n"/>
    </row>
    <row outlineLevel="0" r="14">
      <c r="Q14" s="40" t="n"/>
      <c r="R14" s="40" t="n"/>
      <c r="S14" s="40" t="n"/>
      <c r="T14" s="0" t="n"/>
      <c r="U14" s="0" t="n"/>
      <c r="V14" s="0" t="n"/>
    </row>
    <row customFormat="true" customHeight="true" ht="25.5" outlineLevel="0" r="15" s="40">
      <c r="B15" s="61" t="s">
        <v>30</v>
      </c>
      <c r="E15" s="62" t="n"/>
      <c r="N15" s="63" t="n"/>
      <c r="P15" s="40" t="n"/>
      <c r="Q15" s="40" t="n"/>
      <c r="R15" s="40" t="n"/>
      <c r="S15" s="40" t="n"/>
      <c r="T15" s="40" t="n"/>
      <c r="U15" s="40" t="n"/>
      <c r="V15" s="40" t="n"/>
    </row>
    <row customHeight="true" ht="29.25" outlineLevel="0" r="16">
      <c r="B16" s="61" t="s">
        <v>31</v>
      </c>
      <c r="P16" s="0" t="n"/>
      <c r="Q16" s="40" t="n"/>
      <c r="R16" s="40" t="n"/>
      <c r="S16" s="0" t="n"/>
      <c r="T16" s="0" t="n"/>
      <c r="U16" s="0" t="n"/>
      <c r="V16" s="0" t="n"/>
    </row>
    <row customFormat="true" customHeight="true" ht="25.5" outlineLevel="0" r="17" s="40">
      <c r="B17" s="61" t="s">
        <v>32</v>
      </c>
      <c r="E17" s="62" t="n"/>
      <c r="N17" s="63" t="n"/>
      <c r="P17" s="40" t="n"/>
      <c r="Q17" s="63" t="n"/>
      <c r="R17" s="40" t="n"/>
      <c r="S17" s="40" t="n"/>
      <c r="T17" s="40" t="n"/>
      <c r="U17" s="40" t="n"/>
      <c r="V17" s="40" t="n"/>
    </row>
    <row customFormat="true" customHeight="true" ht="25.5" outlineLevel="0" r="18" s="40">
      <c r="B18" s="61" t="s">
        <v>33</v>
      </c>
      <c r="E18" s="62" t="n"/>
      <c r="N18" s="63" t="n"/>
      <c r="R18" s="40" t="n"/>
      <c r="S18" s="40" t="n"/>
      <c r="T18" s="40" t="n"/>
      <c r="U18" s="40" t="n"/>
      <c r="V18" s="40" t="n"/>
    </row>
    <row outlineLevel="0" r="19">
      <c r="Q19" s="40" t="n"/>
      <c r="R19" s="0" t="n"/>
      <c r="S19" s="0" t="n"/>
      <c r="T19" s="0" t="n"/>
      <c r="U19" s="0" t="n"/>
      <c r="V19" s="0" t="n"/>
    </row>
    <row customFormat="true" customHeight="true" ht="12.75" outlineLevel="0" r="20" s="3">
      <c r="A20" s="64" t="s">
        <v>34</v>
      </c>
      <c r="B20" s="64" t="s"/>
      <c r="C20" s="64" t="s"/>
      <c r="D20" s="64" t="s"/>
      <c r="E20" s="64" t="s"/>
      <c r="F20" s="64" t="s"/>
      <c r="G20" s="64" t="s"/>
      <c r="H20" s="64" t="s"/>
      <c r="I20" s="64" t="s"/>
      <c r="J20" s="64" t="s"/>
      <c r="K20" s="64" t="s"/>
      <c r="L20" s="64" t="s"/>
      <c r="M20" s="64" t="s"/>
      <c r="N20" s="64" t="s"/>
      <c r="O20" s="64" t="s"/>
      <c r="P20" s="64" t="s"/>
      <c r="Q20" s="64" t="s"/>
      <c r="R20" s="3" t="n"/>
      <c r="S20" s="3" t="n"/>
      <c r="T20" s="3" t="n"/>
      <c r="U20" s="3" t="n"/>
      <c r="V20" s="3" t="n"/>
    </row>
    <row customFormat="true" customHeight="true" ht="36.75" outlineLevel="0" r="21" s="3">
      <c r="A21" s="64" t="s">
        <v>35</v>
      </c>
      <c r="B21" s="64" t="s"/>
      <c r="C21" s="64" t="s"/>
      <c r="D21" s="64" t="s"/>
      <c r="E21" s="64" t="s"/>
      <c r="F21" s="64" t="s"/>
      <c r="G21" s="64" t="s"/>
      <c r="H21" s="64" t="s"/>
      <c r="I21" s="64" t="s"/>
      <c r="J21" s="64" t="s"/>
      <c r="K21" s="64" t="s"/>
      <c r="L21" s="64" t="s"/>
      <c r="M21" s="64" t="s"/>
      <c r="N21" s="64" t="s"/>
      <c r="O21" s="64" t="s"/>
      <c r="P21" s="64" t="s"/>
      <c r="Q21" s="64" t="s"/>
      <c r="R21" s="3" t="n"/>
      <c r="S21" s="3" t="n"/>
      <c r="T21" s="3" t="n"/>
      <c r="U21" s="3" t="n"/>
      <c r="V21" s="3" t="n"/>
    </row>
    <row customFormat="true" ht="12.75" outlineLevel="0" r="22" s="3">
      <c r="A22" s="65" t="n"/>
      <c r="B22" s="65" t="n"/>
      <c r="C22" s="65" t="n"/>
      <c r="D22" s="65" t="n"/>
      <c r="E22" s="1" t="n"/>
      <c r="F22" s="65" t="n"/>
      <c r="G22" s="65" t="n"/>
      <c r="H22" s="65" t="n"/>
      <c r="I22" s="65" t="n"/>
      <c r="J22" s="65" t="n"/>
      <c r="K22" s="65" t="n"/>
      <c r="L22" s="65" t="n"/>
      <c r="N22" s="65" t="n"/>
      <c r="O22" s="65" t="n"/>
      <c r="P22" s="65" t="n"/>
      <c r="R22" s="3" t="n"/>
      <c r="S22" s="3" t="n"/>
      <c r="T22" s="3" t="n"/>
      <c r="U22" s="3" t="n"/>
      <c r="V22" s="3" t="n"/>
    </row>
    <row customFormat="true" ht="12.75" outlineLevel="0" r="23" s="3">
      <c r="A23" s="65" t="n"/>
      <c r="B23" s="66" t="n"/>
      <c r="C23" s="67" t="n"/>
      <c r="D23" s="0" t="n"/>
      <c r="E23" s="1" t="n"/>
      <c r="F23" s="65" t="n"/>
      <c r="G23" s="65" t="n"/>
      <c r="H23" s="65" t="n"/>
      <c r="I23" s="65" t="n"/>
      <c r="J23" s="65" t="n"/>
      <c r="K23" s="65" t="n"/>
      <c r="L23" s="65" t="n"/>
      <c r="N23" s="65" t="n"/>
      <c r="O23" s="65" t="n"/>
      <c r="P23" s="65" t="n"/>
      <c r="R23" s="3" t="n"/>
      <c r="S23" s="3" t="n"/>
      <c r="T23" s="3" t="n"/>
      <c r="U23" s="3" t="n"/>
      <c r="V23" s="3" t="n"/>
    </row>
    <row customFormat="true" ht="12.75" outlineLevel="0" r="24" s="3">
      <c r="E24" s="1" t="n"/>
      <c r="N24" s="7" t="n"/>
      <c r="R24" s="3" t="n"/>
      <c r="S24" s="3" t="n"/>
      <c r="T24" s="3" t="n"/>
      <c r="U24" s="3" t="n"/>
      <c r="V24" s="3" t="n"/>
    </row>
    <row outlineLevel="0" r="25">
      <c r="R25" s="0" t="n"/>
      <c r="S25" s="0" t="n"/>
      <c r="T25" s="0" t="n"/>
      <c r="U25" s="0" t="n"/>
      <c r="V25" s="0" t="n"/>
    </row>
    <row outlineLevel="0" r="26">
      <c r="R26" s="0" t="n"/>
      <c r="S26" s="0" t="n"/>
      <c r="T26" s="0" t="n"/>
      <c r="U26" s="0" t="n"/>
      <c r="V26" s="0" t="n"/>
    </row>
    <row outlineLevel="0" r="27">
      <c r="R27" s="0" t="n"/>
      <c r="S27" s="0" t="n"/>
      <c r="T27" s="0" t="n"/>
      <c r="U27" s="0" t="n"/>
      <c r="V27" s="0" t="n"/>
    </row>
    <row outlineLevel="0" r="28">
      <c r="R28" s="0" t="n"/>
      <c r="S28" s="0" t="n"/>
      <c r="T28" s="0" t="n"/>
      <c r="U28" s="0" t="n"/>
      <c r="V28" s="0" t="n"/>
    </row>
    <row outlineLevel="0" r="29">
      <c r="R29" s="0" t="n"/>
      <c r="S29" s="0" t="n"/>
      <c r="T29" s="0" t="n"/>
      <c r="U29" s="0" t="n"/>
      <c r="V29" s="0" t="n"/>
    </row>
    <row outlineLevel="0" r="30">
      <c r="R30" s="0" t="n"/>
      <c r="S30" s="0" t="n"/>
      <c r="T30" s="0" t="n"/>
      <c r="U30" s="0" t="n"/>
      <c r="V30" s="0" t="n"/>
    </row>
  </sheetData>
  <mergeCells count="21">
    <mergeCell ref="A21:Q21"/>
    <mergeCell ref="A20:Q20"/>
    <mergeCell ref="A9:A10"/>
    <mergeCell ref="N9:N10"/>
    <mergeCell ref="A2:Q2"/>
    <mergeCell ref="A5:H5"/>
    <mergeCell ref="A4:Q4"/>
    <mergeCell ref="I5:Q5"/>
    <mergeCell ref="I9:I10"/>
    <mergeCell ref="M9:M10"/>
    <mergeCell ref="O9:O10"/>
    <mergeCell ref="P9:P10"/>
    <mergeCell ref="Q9:Q10"/>
    <mergeCell ref="C9:C10"/>
    <mergeCell ref="B9:B10"/>
    <mergeCell ref="J9:L9"/>
    <mergeCell ref="D9:H9"/>
    <mergeCell ref="I7:Q7"/>
    <mergeCell ref="A7:H7"/>
    <mergeCell ref="A6:H6"/>
    <mergeCell ref="I6:Q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2026-05-28T07:57:47Z</dcterms:modified>
</cp:coreProperties>
</file>