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45" windowWidth="22650" windowHeight="10290"/>
  </bookViews>
  <sheets>
    <sheet name="Зимние" sheetId="1" r:id="rId1"/>
  </sheets>
  <definedNames>
    <definedName name="_xlnm.Print_Area" localSheetId="0">Зимние!$A$2:$N$11</definedName>
  </definedNames>
  <calcPr calcId="124519"/>
</workbook>
</file>

<file path=xl/calcChain.xml><?xml version="1.0" encoding="utf-8"?>
<calcChain xmlns="http://schemas.openxmlformats.org/spreadsheetml/2006/main">
  <c r="I6" i="1"/>
  <c r="H6"/>
  <c r="K6" s="1"/>
  <c r="L6" s="1"/>
  <c r="J6" l="1"/>
  <c r="M6"/>
  <c r="N6" s="1"/>
  <c r="N7" s="1"/>
  <c r="I8" s="1"/>
</calcChain>
</file>

<file path=xl/sharedStrings.xml><?xml version="1.0" encoding="utf-8"?>
<sst xmlns="http://schemas.openxmlformats.org/spreadsheetml/2006/main" count="26" uniqueCount="26">
  <si>
    <r>
      <rPr>
        <b/>
        <sz val="14"/>
        <color indexed="8"/>
        <rFont val="Times New Roman"/>
        <family val="1"/>
        <charset val="204"/>
      </rPr>
      <t>Обоснование начальной (максимальной) цены контракта на поставку шин автомобильных</t>
    </r>
    <r>
      <rPr>
        <b/>
        <sz val="12"/>
        <color indexed="8"/>
        <rFont val="Times New Roman"/>
        <family val="1"/>
        <charset val="204"/>
      </rPr>
      <t xml:space="preserve">
</t>
    </r>
  </si>
  <si>
    <t>Используемый метод определения НМЦК:</t>
  </si>
  <si>
    <t>метод сопоставимых рыночных цен (анализа рынка) в соответствии с ч. 6 ст. 22 Федерального закона от 05.04.2013 № 44-ФЗ</t>
  </si>
  <si>
    <t>№</t>
  </si>
  <si>
    <t>Наименование предмета товара (работы, услуги)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</si>
  <si>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</si>
  <si>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</si>
  <si>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</si>
  <si>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</si>
  <si>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</si>
  <si>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Коммерческое предложение № 1</t>
  </si>
  <si>
    <t>Коммерческое предложение 
№ 2</t>
  </si>
  <si>
    <t>Коммерческое предложение 
№ 3</t>
  </si>
  <si>
    <t xml:space="preserve">Средняя арифметичес-кая цена за единицу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</si>
  <si>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</si>
  <si>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</si>
  <si>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</si>
  <si>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</si>
  <si>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десятых долей после запятой (руб.)</t>
  </si>
  <si>
    <t>Н(М)ЦК, ЦКЕП контракта с учетом округления цены за единицу (руб.)</t>
  </si>
  <si>
    <t>шт</t>
  </si>
  <si>
    <t>ИТОГО:</t>
  </si>
  <si>
    <t>В результате проведенного расчета НМЦК контракта составила:</t>
  </si>
  <si>
    <r>
  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  </r>
    <r>
      <rPr>
        <sz val="10"/>
        <color indexed="8"/>
        <rFont val="Times New Roman"/>
        <family val="1"/>
        <charset val="204"/>
      </rPr>
      <t xml:space="preserve">
</t>
    </r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</si>
  <si>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</si>
  <si>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r>
      <t>Шина автомобильная пневматическая летняя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Pirelli Powergy 255/40 R20 101Y XL</t>
    </r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</si>
</sst>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\ _₽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8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0" fillId="0" borderId="4" xfId="1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/>
    <xf numFmtId="4" fontId="2" fillId="0" borderId="0" xfId="0" applyNumberFormat="1" applyFont="1" applyBorder="1"/>
    <xf numFmtId="164" fontId="15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6" fillId="0" borderId="0" xfId="0" applyFont="1" applyBorder="1" applyAlignment="1" applyProtection="1">
      <alignment horizontal="left" vertical="top" wrapText="1"/>
      <protection locked="0"/>
    </xf>
    <xf numFmtId="14" fontId="15" fillId="0" borderId="0" xfId="0" applyNumberFormat="1" applyFont="1" applyBorder="1" applyAlignment="1" applyProtection="1">
      <alignment horizontal="center" vertical="top" wrapText="1"/>
      <protection locked="0"/>
    </xf>
    <xf numFmtId="14" fontId="16" fillId="0" borderId="0" xfId="0" applyNumberFormat="1" applyFont="1" applyBorder="1" applyAlignment="1" applyProtection="1">
      <alignment horizontal="left" vertical="top" wrapText="1"/>
      <protection locked="0"/>
    </xf>
    <xf numFmtId="0" fontId="16" fillId="0" borderId="0" xfId="0" applyFont="1" applyBorder="1"/>
    <xf numFmtId="0" fontId="16" fillId="0" borderId="0" xfId="0" applyFont="1" applyBorder="1" applyAlignment="1" applyProtection="1">
      <alignment wrapText="1"/>
      <protection locked="0"/>
    </xf>
    <xf numFmtId="14" fontId="17" fillId="0" borderId="0" xfId="0" applyNumberFormat="1" applyFont="1" applyBorder="1" applyAlignment="1">
      <alignment horizontal="center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6" fillId="0" borderId="0" xfId="0" applyFont="1"/>
    <xf numFmtId="0" fontId="16" fillId="0" borderId="0" xfId="0" applyFont="1" applyAlignment="1" applyProtection="1">
      <alignment wrapText="1"/>
      <protection locked="0"/>
    </xf>
    <xf numFmtId="0" fontId="9" fillId="0" borderId="0" xfId="0" applyFont="1"/>
    <xf numFmtId="0" fontId="16" fillId="0" borderId="0" xfId="0" applyFont="1" applyAlignment="1" applyProtection="1">
      <alignment horizontal="left" vertical="top" wrapText="1"/>
      <protection locked="0"/>
    </xf>
    <xf numFmtId="0" fontId="9" fillId="0" borderId="4" xfId="0" applyFont="1" applyFill="1" applyBorder="1" applyAlignment="1">
      <alignment horizontal="justify" wrapText="1"/>
    </xf>
    <xf numFmtId="0" fontId="9" fillId="0" borderId="4" xfId="0" applyFont="1" applyFill="1" applyBorder="1" applyAlignment="1">
      <alignment horizontal="center" vertical="center" wrapText="1"/>
    </xf>
    <xf numFmtId="164" fontId="14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vertical="distributed" wrapText="1"/>
    </xf>
    <xf numFmtId="0" fontId="14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6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left"/>
    </xf>
    <xf numFmtId="0" fontId="16" fillId="0" borderId="0" xfId="0" applyFont="1" applyAlignment="1" applyProtection="1">
      <alignment horizontal="center" wrapText="1"/>
      <protection locked="0"/>
    </xf>
    <xf numFmtId="0" fontId="14" fillId="0" borderId="0" xfId="0" applyFont="1" applyBorder="1" applyAlignment="1">
      <alignment horizontal="left"/>
    </xf>
    <xf numFmtId="0" fontId="14" fillId="0" borderId="0" xfId="0" applyFont="1"/>
  </cellXfs>
  <cellStyles count="4">
    <cellStyle name="Обычный" xfId="0" builtinId="0"/>
    <cellStyle name="Обычный 2" xfId="2"/>
    <cellStyle name="Финансовый 2" xfId="1"/>
    <cellStyle name="Финансов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29936</xdr:colOff>
      <xdr:row>4</xdr:row>
      <xdr:rowOff>1475014</xdr:rowOff>
    </xdr:from>
    <xdr:to>
      <xdr:col>10</xdr:col>
      <xdr:colOff>10886</xdr:colOff>
      <xdr:row>4</xdr:row>
      <xdr:rowOff>1824264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12876" y="3661954"/>
          <a:ext cx="956310" cy="34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976993</xdr:colOff>
      <xdr:row>4</xdr:row>
      <xdr:rowOff>1410608</xdr:rowOff>
    </xdr:from>
    <xdr:to>
      <xdr:col>8</xdr:col>
      <xdr:colOff>1018903</xdr:colOff>
      <xdr:row>4</xdr:row>
      <xdr:rowOff>1855108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233013" y="3597548"/>
          <a:ext cx="1017270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1574800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277350" y="3787140"/>
          <a:ext cx="15557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279400</xdr:colOff>
      <xdr:row>4</xdr:row>
      <xdr:rowOff>1403350</xdr:rowOff>
    </xdr:from>
    <xdr:to>
      <xdr:col>10</xdr:col>
      <xdr:colOff>438150</xdr:colOff>
      <xdr:row>4</xdr:row>
      <xdr:rowOff>1631950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37700" y="3590290"/>
          <a:ext cx="1587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7"/>
  <sheetViews>
    <sheetView tabSelected="1" topLeftCell="A2" zoomScale="85" zoomScaleNormal="85" workbookViewId="0">
      <selection activeCell="C3" sqref="C3:N3"/>
    </sheetView>
  </sheetViews>
  <sheetFormatPr defaultColWidth="9.28515625" defaultRowHeight="12.75"/>
  <cols>
    <col min="1" max="1" width="5.85546875" style="1" customWidth="1"/>
    <col min="2" max="2" width="28.5703125" style="1" customWidth="1"/>
    <col min="3" max="3" width="5.7109375" style="1" customWidth="1"/>
    <col min="4" max="4" width="9" style="1" customWidth="1"/>
    <col min="5" max="5" width="13.7109375" style="1" customWidth="1"/>
    <col min="6" max="6" width="14.7109375" style="1" customWidth="1"/>
    <col min="7" max="7" width="14" style="1" customWidth="1"/>
    <col min="8" max="8" width="13.7109375" style="1" customWidth="1"/>
    <col min="9" max="9" width="15.28515625" style="1" customWidth="1"/>
    <col min="10" max="10" width="14.28515625" style="1" customWidth="1"/>
    <col min="11" max="11" width="23" style="1" customWidth="1"/>
    <col min="12" max="12" width="14.7109375" style="1" customWidth="1"/>
    <col min="13" max="13" width="17.42578125" style="1" customWidth="1"/>
    <col min="14" max="14" width="19.7109375" style="1" customWidth="1"/>
    <col min="15" max="16" width="9.28515625" style="1"/>
    <col min="17" max="17" width="11.7109375" style="1" bestFit="1" customWidth="1"/>
    <col min="18" max="18" width="16.42578125" style="1" customWidth="1"/>
    <col min="19" max="19" width="9.28515625" style="1"/>
    <col min="20" max="20" width="12" style="1" bestFit="1" customWidth="1"/>
    <col min="21" max="16384" width="9.28515625" style="1"/>
  </cols>
  <sheetData>
    <row r="1" spans="1:17" ht="46.15" customHeight="1">
      <c r="L1" s="44"/>
      <c r="M1" s="44"/>
      <c r="N1" s="44"/>
    </row>
    <row r="2" spans="1:17" ht="36.7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7" ht="50.45" customHeight="1">
      <c r="A3" s="2"/>
      <c r="B3" s="2" t="s">
        <v>1</v>
      </c>
      <c r="C3" s="46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1:17" ht="39" customHeight="1">
      <c r="A4" s="48" t="s">
        <v>3</v>
      </c>
      <c r="B4" s="48" t="s">
        <v>4</v>
      </c>
      <c r="C4" s="48" t="s">
        <v>5</v>
      </c>
      <c r="D4" s="48" t="s">
        <v>6</v>
      </c>
      <c r="E4" s="50" t="s">
        <v>7</v>
      </c>
      <c r="F4" s="50"/>
      <c r="G4" s="50"/>
      <c r="H4" s="51" t="s">
        <v>8</v>
      </c>
      <c r="I4" s="51"/>
      <c r="J4" s="51"/>
      <c r="K4" s="52" t="s">
        <v>9</v>
      </c>
      <c r="L4" s="52"/>
      <c r="M4" s="52"/>
      <c r="N4" s="52"/>
    </row>
    <row r="5" spans="1:17" ht="159" customHeight="1">
      <c r="A5" s="49"/>
      <c r="B5" s="49"/>
      <c r="C5" s="49"/>
      <c r="D5" s="49"/>
      <c r="E5" s="3" t="s">
        <v>10</v>
      </c>
      <c r="F5" s="3" t="s">
        <v>11</v>
      </c>
      <c r="G5" s="3" t="s">
        <v>12</v>
      </c>
      <c r="H5" s="4" t="s">
        <v>13</v>
      </c>
      <c r="I5" s="4" t="s">
        <v>14</v>
      </c>
      <c r="J5" s="5" t="s">
        <v>15</v>
      </c>
      <c r="K5" s="6" t="s">
        <v>16</v>
      </c>
      <c r="L5" s="7" t="s">
        <v>17</v>
      </c>
      <c r="M5" s="7" t="s">
        <v>18</v>
      </c>
      <c r="N5" s="7" t="s">
        <v>19</v>
      </c>
    </row>
    <row r="6" spans="1:17" ht="63">
      <c r="A6" s="8">
        <v>1</v>
      </c>
      <c r="B6" s="38" t="s">
        <v>25</v>
      </c>
      <c r="C6" s="39" t="s">
        <v>20</v>
      </c>
      <c r="D6" s="39">
        <v>4</v>
      </c>
      <c r="E6" s="10">
        <v>29230</v>
      </c>
      <c r="F6" s="10">
        <v>29230</v>
      </c>
      <c r="G6" s="10">
        <v>26672</v>
      </c>
      <c r="H6" s="11">
        <f t="shared" ref="H6" si="0">ROUND((AVERAGE(E6:G6)),2)</f>
        <v>28377.33</v>
      </c>
      <c r="I6" s="12">
        <f t="shared" ref="I6" si="1">STDEV(E6:G6)</f>
        <v>1476.8619885870357</v>
      </c>
      <c r="J6" s="12">
        <f t="shared" ref="J6" si="2">I6/H6*100</f>
        <v>5.2043726051289383</v>
      </c>
      <c r="K6" s="13">
        <f t="shared" ref="K6" si="3">D6*H6</f>
        <v>113509.32</v>
      </c>
      <c r="L6" s="13">
        <f t="shared" ref="L6" si="4">K6/D6</f>
        <v>28377.33</v>
      </c>
      <c r="M6" s="9">
        <f t="shared" ref="M6" si="5">H6</f>
        <v>28377.33</v>
      </c>
      <c r="N6" s="9">
        <f t="shared" ref="N6" si="6">M6*D6</f>
        <v>113509.32</v>
      </c>
    </row>
    <row r="7" spans="1:17" s="20" customFormat="1" ht="25.9" customHeight="1">
      <c r="A7" s="14"/>
      <c r="B7" s="15"/>
      <c r="C7" s="15"/>
      <c r="D7" s="16"/>
      <c r="E7" s="17"/>
      <c r="F7" s="17"/>
      <c r="G7" s="17"/>
      <c r="H7" s="17"/>
      <c r="I7" s="18"/>
      <c r="J7" s="18"/>
      <c r="K7" s="17"/>
      <c r="L7" s="17"/>
      <c r="M7" s="19" t="s">
        <v>21</v>
      </c>
      <c r="N7" s="19">
        <f>SUM(N6:N6)</f>
        <v>113509.32</v>
      </c>
    </row>
    <row r="8" spans="1:17" s="24" customFormat="1" ht="25.9" customHeight="1">
      <c r="A8" s="56"/>
      <c r="B8" s="56"/>
      <c r="C8" s="57" t="s">
        <v>22</v>
      </c>
      <c r="D8" s="57"/>
      <c r="E8" s="57"/>
      <c r="F8" s="57"/>
      <c r="G8" s="57"/>
      <c r="H8" s="57"/>
      <c r="I8" s="40">
        <f>N7</f>
        <v>113509.32</v>
      </c>
      <c r="J8" s="40"/>
      <c r="K8" s="21"/>
      <c r="L8" s="22"/>
      <c r="M8" s="22"/>
      <c r="N8" s="23"/>
      <c r="Q8" s="25"/>
    </row>
    <row r="9" spans="1:17" ht="70.900000000000006" customHeight="1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7" ht="28.9" customHeight="1">
      <c r="A10" s="42" t="s">
        <v>24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7" ht="33.6" customHeight="1">
      <c r="A11" s="26"/>
      <c r="B11" s="43"/>
      <c r="C11" s="43"/>
      <c r="D11" s="43"/>
      <c r="E11" s="43"/>
      <c r="F11" s="43"/>
      <c r="G11" s="43"/>
      <c r="H11" s="21"/>
      <c r="I11" s="27"/>
      <c r="J11" s="21"/>
      <c r="K11" s="21"/>
      <c r="L11" s="21"/>
      <c r="M11" s="21"/>
      <c r="N11" s="23"/>
    </row>
    <row r="12" spans="1:17" s="32" customFormat="1" ht="56.65" customHeight="1">
      <c r="A12" s="26"/>
      <c r="B12" s="28"/>
      <c r="C12" s="26"/>
      <c r="D12" s="29"/>
      <c r="E12" s="30"/>
      <c r="F12" s="30"/>
      <c r="G12" s="31"/>
      <c r="H12" s="21"/>
      <c r="I12" s="21"/>
      <c r="J12" s="21"/>
      <c r="K12" s="21"/>
      <c r="L12" s="21"/>
      <c r="M12" s="21"/>
      <c r="N12" s="23"/>
    </row>
    <row r="13" spans="1:17" s="32" customFormat="1" ht="56.65" customHeight="1">
      <c r="A13" s="14"/>
      <c r="B13" s="15"/>
      <c r="C13" s="15"/>
      <c r="D13" s="14"/>
      <c r="E13" s="17"/>
      <c r="F13" s="17"/>
      <c r="G13" s="17"/>
      <c r="H13" s="17"/>
      <c r="I13" s="18"/>
      <c r="J13" s="18"/>
      <c r="K13" s="17"/>
      <c r="L13" s="17"/>
      <c r="M13" s="23"/>
      <c r="N13" s="23"/>
    </row>
    <row r="14" spans="1:17" s="32" customFormat="1" ht="56.65" customHeight="1">
      <c r="A14" s="14"/>
      <c r="B14" s="15"/>
      <c r="C14" s="15"/>
      <c r="D14" s="14"/>
      <c r="E14" s="17"/>
      <c r="F14" s="17"/>
      <c r="G14" s="17"/>
      <c r="H14" s="17"/>
      <c r="I14" s="18"/>
      <c r="J14" s="18"/>
      <c r="K14" s="17"/>
      <c r="L14" s="17"/>
      <c r="M14" s="23"/>
      <c r="N14" s="23"/>
    </row>
    <row r="15" spans="1:17" s="32" customFormat="1" ht="70.5" customHeight="1">
      <c r="A15" s="14"/>
      <c r="B15" s="15"/>
      <c r="C15" s="15"/>
      <c r="D15" s="14"/>
      <c r="E15" s="17"/>
      <c r="F15" s="17"/>
      <c r="G15" s="17"/>
      <c r="H15" s="17"/>
      <c r="I15" s="18"/>
      <c r="J15" s="18"/>
      <c r="K15" s="17"/>
      <c r="L15" s="17"/>
      <c r="M15" s="23"/>
      <c r="N15" s="23"/>
    </row>
    <row r="16" spans="1:17" ht="78.75" customHeight="1">
      <c r="A16" s="14"/>
      <c r="B16" s="15"/>
      <c r="C16" s="15"/>
      <c r="D16" s="14"/>
      <c r="E16" s="17"/>
      <c r="F16" s="17"/>
      <c r="G16" s="17"/>
      <c r="H16" s="17"/>
      <c r="I16" s="18"/>
      <c r="J16" s="18"/>
      <c r="K16" s="17"/>
      <c r="L16" s="17"/>
      <c r="M16" s="23"/>
      <c r="N16" s="23"/>
    </row>
    <row r="17" spans="1:14" ht="18.75">
      <c r="A17" s="14"/>
      <c r="B17" s="15"/>
      <c r="C17" s="15"/>
      <c r="D17" s="14"/>
      <c r="E17" s="17"/>
      <c r="F17" s="17"/>
      <c r="G17" s="17"/>
      <c r="H17" s="17"/>
      <c r="I17" s="18"/>
      <c r="J17" s="18"/>
      <c r="K17" s="17"/>
      <c r="L17" s="17"/>
      <c r="M17" s="23"/>
      <c r="N17" s="23"/>
    </row>
    <row r="18" spans="1:14" ht="84.75" customHeight="1">
      <c r="A18" s="14"/>
      <c r="B18" s="15"/>
      <c r="C18" s="15"/>
      <c r="D18" s="14"/>
      <c r="E18" s="17"/>
      <c r="F18" s="17"/>
      <c r="G18" s="17"/>
      <c r="H18" s="17"/>
      <c r="I18" s="18"/>
      <c r="J18" s="18"/>
      <c r="K18" s="17"/>
      <c r="L18" s="17"/>
      <c r="M18" s="23"/>
      <c r="N18" s="23"/>
    </row>
    <row r="19" spans="1:14" ht="18.75">
      <c r="A19" s="14"/>
      <c r="B19" s="15"/>
      <c r="C19" s="15"/>
      <c r="D19" s="14"/>
      <c r="E19" s="17"/>
      <c r="F19" s="17"/>
      <c r="G19" s="17"/>
      <c r="H19" s="17"/>
      <c r="I19" s="18"/>
      <c r="J19" s="18"/>
      <c r="K19" s="17"/>
      <c r="L19" s="17"/>
      <c r="M19" s="23"/>
      <c r="N19" s="23"/>
    </row>
    <row r="20" spans="1:14" ht="18.75">
      <c r="A20" s="14"/>
      <c r="B20" s="15"/>
      <c r="C20" s="15"/>
      <c r="D20" s="14"/>
      <c r="E20" s="17"/>
      <c r="F20" s="17"/>
      <c r="G20" s="17"/>
      <c r="H20" s="17"/>
      <c r="I20" s="18"/>
      <c r="J20" s="18"/>
      <c r="K20" s="17"/>
      <c r="L20" s="17"/>
      <c r="M20" s="23"/>
      <c r="N20" s="23"/>
    </row>
    <row r="21" spans="1:14" ht="18.75">
      <c r="A21" s="14"/>
      <c r="B21" s="15"/>
      <c r="C21" s="15"/>
      <c r="D21" s="14"/>
      <c r="E21" s="17"/>
      <c r="F21" s="17"/>
      <c r="G21" s="17"/>
      <c r="H21" s="17"/>
      <c r="I21" s="18"/>
      <c r="J21" s="18"/>
      <c r="K21" s="17"/>
      <c r="L21" s="17"/>
      <c r="M21" s="23"/>
      <c r="N21" s="23"/>
    </row>
    <row r="22" spans="1:14" ht="18.75">
      <c r="A22" s="14"/>
      <c r="B22" s="15"/>
      <c r="C22" s="15"/>
      <c r="D22" s="14"/>
      <c r="E22" s="17"/>
      <c r="F22" s="17"/>
      <c r="G22" s="17"/>
      <c r="H22" s="17"/>
      <c r="I22" s="18"/>
      <c r="J22" s="18"/>
      <c r="K22" s="17"/>
      <c r="L22" s="17"/>
      <c r="M22" s="23"/>
      <c r="N22" s="23"/>
    </row>
    <row r="27" spans="1:14" ht="18.75">
      <c r="A27" s="26"/>
      <c r="B27" s="26"/>
      <c r="C27" s="26"/>
      <c r="D27" s="29"/>
      <c r="E27" s="30"/>
      <c r="F27" s="30"/>
      <c r="G27" s="30"/>
      <c r="H27" s="33"/>
      <c r="I27" s="33"/>
      <c r="J27" s="33"/>
      <c r="K27" s="33"/>
      <c r="L27" s="33"/>
      <c r="N27" s="23"/>
    </row>
    <row r="36" spans="1:13" ht="15.75">
      <c r="A36" s="53"/>
      <c r="B36" s="53"/>
      <c r="C36" s="53"/>
      <c r="D36" s="34"/>
      <c r="E36" s="35"/>
      <c r="F36" s="35"/>
      <c r="G36" s="35"/>
      <c r="H36" s="32"/>
      <c r="I36" s="32"/>
      <c r="J36" s="32"/>
      <c r="K36" s="32"/>
      <c r="L36" s="32"/>
      <c r="M36" s="32"/>
    </row>
    <row r="44" spans="1:13" ht="15.75">
      <c r="A44" s="54"/>
      <c r="B44" s="54"/>
      <c r="C44" s="36"/>
      <c r="D44" s="36"/>
      <c r="E44" s="36"/>
      <c r="F44" s="36"/>
      <c r="G44" s="36"/>
    </row>
    <row r="45" spans="1:13" ht="15.75">
      <c r="A45" s="53"/>
      <c r="B45" s="53"/>
      <c r="C45" s="53"/>
      <c r="D45" s="34"/>
      <c r="E45" s="55"/>
      <c r="F45" s="55"/>
      <c r="G45" s="55"/>
    </row>
    <row r="46" spans="1:13" ht="15.75">
      <c r="A46" s="37"/>
      <c r="B46" s="37"/>
      <c r="C46" s="37"/>
      <c r="D46" s="34"/>
      <c r="E46" s="35"/>
      <c r="F46" s="35"/>
      <c r="G46" s="35"/>
    </row>
    <row r="47" spans="1:13" ht="15.75">
      <c r="A47" s="37"/>
      <c r="B47" s="37"/>
      <c r="C47" s="37"/>
      <c r="D47" s="34"/>
      <c r="E47" s="35"/>
      <c r="F47" s="35"/>
      <c r="G47" s="35"/>
    </row>
  </sheetData>
  <mergeCells count="20">
    <mergeCell ref="A36:C36"/>
    <mergeCell ref="A44:B44"/>
    <mergeCell ref="A45:C45"/>
    <mergeCell ref="E45:G45"/>
    <mergeCell ref="A8:B8"/>
    <mergeCell ref="C8:H8"/>
    <mergeCell ref="I8:J8"/>
    <mergeCell ref="A9:N9"/>
    <mergeCell ref="A10:O10"/>
    <mergeCell ref="B11:G11"/>
    <mergeCell ref="L1:N1"/>
    <mergeCell ref="A2:N2"/>
    <mergeCell ref="C3:N3"/>
    <mergeCell ref="A4:A5"/>
    <mergeCell ref="B4:B5"/>
    <mergeCell ref="C4:C5"/>
    <mergeCell ref="D4:D5"/>
    <mergeCell ref="E4:G4"/>
    <mergeCell ref="H4:J4"/>
    <mergeCell ref="K4:N4"/>
  </mergeCells>
  <printOptions horizontalCentered="1"/>
  <pageMargins left="0.19685039370078741" right="0.31496062992125984" top="0.19685039370078741" bottom="0.19685039370078741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Зимние</vt:lpstr>
      <vt:lpstr>Зимние!Область_печати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Николаевич Семик</dc:creator>
  <cp:lastModifiedBy>Сергей Николаевич Семик</cp:lastModifiedBy>
  <dcterms:created xsi:type="dcterms:W3CDTF">2025-12-05T06:54:21Z</dcterms:created>
  <dcterms:modified xsi:type="dcterms:W3CDTF">2026-03-23T11:41:12Z</dcterms:modified>
</cp:coreProperties>
</file>