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05" yWindow="-60" windowWidth="14235" windowHeight="1240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Лист1!$A$1:$T$11</definedName>
  </definedNames>
  <calcPr calcId="145621"/>
</workbook>
</file>

<file path=xl/calcChain.xml><?xml version="1.0" encoding="utf-8"?>
<calcChain xmlns="http://schemas.openxmlformats.org/spreadsheetml/2006/main">
  <c r="J4" i="1" l="1"/>
  <c r="K4" i="1" s="1"/>
  <c r="N4" i="1" s="1"/>
  <c r="M4" i="1" l="1"/>
  <c r="M9" i="1" l="1"/>
</calcChain>
</file>

<file path=xl/sharedStrings.xml><?xml version="1.0" encoding="utf-8"?>
<sst xmlns="http://schemas.openxmlformats.org/spreadsheetml/2006/main" count="19" uniqueCount="19">
  <si>
    <t>Предмет закупки</t>
  </si>
  <si>
    <t>Расчет НМЦК</t>
  </si>
  <si>
    <t>№ п/п</t>
  </si>
  <si>
    <t>ОКПД2/КТРУ</t>
  </si>
  <si>
    <t>Ед.изм.</t>
  </si>
  <si>
    <t xml:space="preserve">Коммерческое предложение №1  цена за ед., руб.                  </t>
  </si>
  <si>
    <t xml:space="preserve">Коммерческое предложение №2 цена за ед., руб.                      </t>
  </si>
  <si>
    <t xml:space="preserve">Коммерческое предложение №3 цена за ед., руб.          </t>
  </si>
  <si>
    <t>Средняя цена за ед., руб.</t>
  </si>
  <si>
    <t>Коэфф.вариации, %</t>
  </si>
  <si>
    <t xml:space="preserve">Количество </t>
  </si>
  <si>
    <t>НМЦК, (руб.)</t>
  </si>
  <si>
    <t>Итого:</t>
  </si>
  <si>
    <t>шт</t>
  </si>
  <si>
    <t xml:space="preserve">Наименование </t>
  </si>
  <si>
    <t>Среднее квадратичное Q</t>
  </si>
  <si>
    <t xml:space="preserve">Поставка насоса   </t>
  </si>
  <si>
    <t>Насос фекальный</t>
  </si>
  <si>
    <t>28.13.14.110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</si>
</sst>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3" fillId="0" borderId="1" xfId="0" applyFont="1" applyFill="1" applyBorder="1" applyAlignment="1">
      <alignment horizontal="justify" vertical="center"/>
    </xf>
    <xf numFmtId="4" fontId="0" fillId="0" borderId="0" xfId="0" applyNumberFormat="1" applyAlignment="1"/>
    <xf numFmtId="4" fontId="0" fillId="0" borderId="0" xfId="0" applyNumberFormat="1"/>
    <xf numFmtId="0" fontId="7" fillId="0" borderId="2" xfId="0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4" fontId="4" fillId="3" borderId="1" xfId="0" applyNumberFormat="1" applyFont="1" applyFill="1" applyBorder="1" applyAlignment="1">
      <alignment horizontal="center" vertical="top" wrapText="1"/>
    </xf>
    <xf numFmtId="4" fontId="0" fillId="0" borderId="0" xfId="0" applyNumberFormat="1" applyBorder="1"/>
    <xf numFmtId="4" fontId="2" fillId="0" borderId="0" xfId="0" applyNumberFormat="1" applyFont="1" applyBorder="1"/>
    <xf numFmtId="0" fontId="0" fillId="0" borderId="0" xfId="0" applyBorder="1"/>
    <xf numFmtId="0" fontId="0" fillId="3" borderId="0" xfId="0" applyFill="1" applyBorder="1"/>
    <xf numFmtId="43" fontId="0" fillId="3" borderId="0" xfId="1" applyFont="1" applyFill="1" applyBorder="1"/>
    <xf numFmtId="43" fontId="0" fillId="0" borderId="0" xfId="1" applyFont="1" applyBorder="1"/>
    <xf numFmtId="0" fontId="6" fillId="4" borderId="2" xfId="0" applyFont="1" applyFill="1" applyBorder="1" applyAlignment="1">
      <alignment horizontal="center" vertical="center" wrapText="1"/>
    </xf>
    <xf numFmtId="4" fontId="0" fillId="0" borderId="0" xfId="0" applyNumberFormat="1" applyBorder="1" applyAlignment="1"/>
    <xf numFmtId="4" fontId="9" fillId="0" borderId="1" xfId="0" applyNumberFormat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2" fontId="9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4" fontId="0" fillId="0" borderId="0" xfId="0" applyNumberFormat="1" applyBorder="1" applyAlignment="1">
      <alignment horizontal="center"/>
    </xf>
    <xf numFmtId="0" fontId="4" fillId="2" borderId="2" xfId="0" applyFont="1" applyFill="1" applyBorder="1" applyAlignment="1">
      <alignment horizontal="justify" vertical="center" wrapText="1"/>
    </xf>
    <xf numFmtId="0" fontId="0" fillId="2" borderId="3" xfId="0" applyFill="1" applyBorder="1" applyAlignment="1"/>
    <xf numFmtId="0" fontId="0" fillId="2" borderId="8" xfId="0" applyFill="1" applyBorder="1" applyAlignment="1"/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wrapText="1"/>
    </xf>
    <xf numFmtId="0" fontId="8" fillId="0" borderId="7" xfId="0" applyFont="1" applyFill="1" applyBorder="1" applyAlignment="1">
      <alignment horizontal="left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zoomScale="90" zoomScaleNormal="90" workbookViewId="0">
      <selection activeCell="M19" sqref="M19"/>
    </sheetView>
  </sheetViews>
  <sheetFormatPr defaultRowHeight="15" x14ac:dyDescent="0.25"/>
  <cols>
    <col min="3" max="3" width="6.5703125" customWidth="1"/>
    <col min="4" max="4" width="23" customWidth="1"/>
    <col min="5" max="5" width="14.85546875" customWidth="1"/>
    <col min="7" max="7" width="15.140625" customWidth="1"/>
    <col min="8" max="8" width="14.85546875" customWidth="1"/>
    <col min="9" max="9" width="15.28515625" customWidth="1"/>
    <col min="10" max="10" width="14.7109375" customWidth="1"/>
    <col min="11" max="11" width="15.28515625" customWidth="1"/>
    <col min="12" max="12" width="9.85546875" customWidth="1"/>
    <col min="13" max="14" width="13.85546875" customWidth="1"/>
    <col min="15" max="15" width="15.85546875" customWidth="1"/>
  </cols>
  <sheetData>
    <row r="1" spans="1:30" ht="32.25" customHeight="1" x14ac:dyDescent="0.25">
      <c r="A1" s="1"/>
      <c r="B1" s="2" t="s">
        <v>0</v>
      </c>
      <c r="C1" s="39" t="s">
        <v>16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1"/>
      <c r="O1" s="21"/>
      <c r="P1" s="16"/>
      <c r="R1" s="4"/>
      <c r="S1" s="4"/>
      <c r="T1" s="4"/>
      <c r="U1" s="4"/>
    </row>
    <row r="2" spans="1:30" ht="15" customHeight="1" x14ac:dyDescent="0.25">
      <c r="A2" s="1"/>
      <c r="B2" s="32" t="s">
        <v>1</v>
      </c>
      <c r="C2" s="32" t="s">
        <v>2</v>
      </c>
      <c r="D2" s="32" t="s">
        <v>14</v>
      </c>
      <c r="E2" s="36" t="s">
        <v>3</v>
      </c>
      <c r="F2" s="32" t="s">
        <v>4</v>
      </c>
      <c r="G2" s="42" t="s">
        <v>5</v>
      </c>
      <c r="H2" s="42" t="s">
        <v>6</v>
      </c>
      <c r="I2" s="42" t="s">
        <v>7</v>
      </c>
      <c r="J2" s="42" t="s">
        <v>8</v>
      </c>
      <c r="K2" s="42" t="s">
        <v>9</v>
      </c>
      <c r="L2" s="42" t="s">
        <v>10</v>
      </c>
      <c r="M2" s="48" t="s">
        <v>11</v>
      </c>
      <c r="N2" s="46" t="s">
        <v>15</v>
      </c>
      <c r="O2" s="17"/>
      <c r="P2" s="16"/>
      <c r="Q2" s="38"/>
      <c r="R2" s="38"/>
      <c r="S2" s="38"/>
      <c r="T2" s="38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1:30" ht="57" customHeight="1" x14ac:dyDescent="0.25">
      <c r="A3" s="1"/>
      <c r="B3" s="33"/>
      <c r="C3" s="34"/>
      <c r="D3" s="35"/>
      <c r="E3" s="37"/>
      <c r="F3" s="34"/>
      <c r="G3" s="43"/>
      <c r="H3" s="43"/>
      <c r="I3" s="43"/>
      <c r="J3" s="43"/>
      <c r="K3" s="43"/>
      <c r="L3" s="43"/>
      <c r="M3" s="49"/>
      <c r="N3" s="47"/>
      <c r="O3" s="18"/>
      <c r="P3" s="16"/>
      <c r="Q3" s="38"/>
      <c r="R3" s="38"/>
      <c r="S3" s="38"/>
      <c r="T3" s="38"/>
      <c r="U3" s="16"/>
      <c r="V3" s="16"/>
      <c r="W3" s="16"/>
      <c r="X3" s="16"/>
      <c r="Y3" s="16"/>
      <c r="Z3" s="16"/>
      <c r="AA3" s="16"/>
      <c r="AB3" s="16"/>
      <c r="AC3" s="16"/>
      <c r="AD3" s="16"/>
    </row>
    <row r="4" spans="1:30" ht="63" customHeight="1" x14ac:dyDescent="0.25">
      <c r="A4" s="1"/>
      <c r="B4" s="33"/>
      <c r="C4" s="20">
        <v>1</v>
      </c>
      <c r="D4" s="51" t="s">
        <v>17</v>
      </c>
      <c r="E4" s="29" t="s">
        <v>18</v>
      </c>
      <c r="F4" s="5" t="s">
        <v>13</v>
      </c>
      <c r="G4" s="50">
        <v>16700</v>
      </c>
      <c r="H4" s="50">
        <v>16500</v>
      </c>
      <c r="I4" s="50">
        <v>16300</v>
      </c>
      <c r="J4" s="7">
        <f>ROUND(AVERAGE(G4:I4),2)</f>
        <v>16500</v>
      </c>
      <c r="K4" s="8">
        <f>(STDEV(G4:I4)/J4)*100</f>
        <v>1.2121212121212122</v>
      </c>
      <c r="L4" s="31">
        <v>2</v>
      </c>
      <c r="M4" s="6">
        <f>J4*L4</f>
        <v>33000</v>
      </c>
      <c r="N4" s="30">
        <f>SQRT((POWER(H4-K4,2)+POWER(I4-K4,2)+POWER(J4-K4,2))/(3-1))</f>
        <v>20125.487438273369</v>
      </c>
      <c r="O4" s="19"/>
      <c r="P4" s="16"/>
      <c r="Q4" s="14"/>
      <c r="R4" s="14"/>
      <c r="S4" s="14"/>
      <c r="T4" s="14"/>
      <c r="U4" s="16"/>
      <c r="V4" s="16"/>
      <c r="W4" s="16"/>
      <c r="X4" s="16"/>
      <c r="Y4" s="16"/>
      <c r="Z4" s="16"/>
      <c r="AA4" s="16"/>
      <c r="AB4" s="16"/>
      <c r="AC4" s="16"/>
      <c r="AD4" s="16"/>
    </row>
    <row r="5" spans="1:30" ht="61.5" hidden="1" customHeight="1" x14ac:dyDescent="0.25">
      <c r="A5" s="1"/>
      <c r="B5" s="33"/>
      <c r="C5" s="20"/>
      <c r="D5" s="26"/>
      <c r="E5" s="28"/>
      <c r="F5" s="5"/>
      <c r="G5" s="22"/>
      <c r="H5" s="23"/>
      <c r="I5" s="24"/>
      <c r="J5" s="7"/>
      <c r="K5" s="8"/>
      <c r="L5" s="27"/>
      <c r="M5" s="6"/>
      <c r="N5" s="19"/>
      <c r="O5" s="19"/>
      <c r="P5" s="16"/>
      <c r="Q5" s="14"/>
      <c r="R5" s="14"/>
      <c r="S5" s="14"/>
      <c r="T5" s="14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1:30" ht="61.5" hidden="1" customHeight="1" x14ac:dyDescent="0.25">
      <c r="A6" s="1"/>
      <c r="B6" s="33"/>
      <c r="C6" s="20"/>
      <c r="D6" s="26"/>
      <c r="E6" s="28"/>
      <c r="F6" s="5"/>
      <c r="G6" s="22"/>
      <c r="H6" s="23"/>
      <c r="I6" s="24"/>
      <c r="J6" s="7"/>
      <c r="K6" s="8"/>
      <c r="L6" s="27"/>
      <c r="M6" s="6"/>
      <c r="N6" s="19"/>
      <c r="O6" s="19"/>
      <c r="P6" s="16"/>
      <c r="Q6" s="14"/>
      <c r="R6" s="14"/>
      <c r="S6" s="14"/>
      <c r="T6" s="14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61.5" hidden="1" customHeight="1" x14ac:dyDescent="0.25">
      <c r="A7" s="1"/>
      <c r="B7" s="33"/>
      <c r="C7" s="20"/>
      <c r="D7" s="26"/>
      <c r="E7" s="28"/>
      <c r="F7" s="5"/>
      <c r="G7" s="22"/>
      <c r="H7" s="23"/>
      <c r="I7" s="24"/>
      <c r="J7" s="7"/>
      <c r="K7" s="8"/>
      <c r="L7" s="27"/>
      <c r="M7" s="6"/>
      <c r="N7" s="19"/>
      <c r="O7" s="19"/>
      <c r="P7" s="16"/>
      <c r="Q7" s="14"/>
      <c r="R7" s="14"/>
      <c r="S7" s="14"/>
      <c r="T7" s="14"/>
      <c r="U7" s="16"/>
      <c r="V7" s="16"/>
      <c r="W7" s="16"/>
      <c r="X7" s="16"/>
      <c r="Y7" s="16"/>
      <c r="Z7" s="16"/>
      <c r="AA7" s="16"/>
      <c r="AB7" s="16"/>
      <c r="AC7" s="16"/>
      <c r="AD7" s="16"/>
    </row>
    <row r="8" spans="1:30" ht="70.5" hidden="1" customHeight="1" x14ac:dyDescent="0.25">
      <c r="A8" s="1"/>
      <c r="B8" s="33"/>
      <c r="C8" s="20"/>
      <c r="D8" s="26"/>
      <c r="E8" s="28"/>
      <c r="F8" s="5"/>
      <c r="G8" s="22"/>
      <c r="H8" s="23"/>
      <c r="I8" s="24"/>
      <c r="J8" s="7"/>
      <c r="K8" s="8"/>
      <c r="L8" s="25"/>
      <c r="M8" s="6"/>
      <c r="N8" s="19"/>
      <c r="O8" s="19"/>
      <c r="P8" s="16"/>
      <c r="Q8" s="14"/>
      <c r="R8" s="14"/>
      <c r="S8" s="14"/>
      <c r="T8" s="14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spans="1:30" x14ac:dyDescent="0.25">
      <c r="A9" s="1"/>
      <c r="B9" s="10"/>
      <c r="C9" s="44" t="s">
        <v>12</v>
      </c>
      <c r="D9" s="45"/>
      <c r="E9" s="45"/>
      <c r="F9" s="5"/>
      <c r="G9" s="11"/>
      <c r="H9" s="11"/>
      <c r="I9" s="11"/>
      <c r="J9" s="12"/>
      <c r="K9" s="8"/>
      <c r="L9" s="9"/>
      <c r="M9" s="13">
        <f>SUM(M4:M8)</f>
        <v>33000</v>
      </c>
      <c r="N9" s="3"/>
      <c r="O9" s="3"/>
      <c r="Q9" s="14"/>
      <c r="R9" s="15"/>
      <c r="S9" s="14"/>
      <c r="T9" s="14"/>
    </row>
    <row r="10" spans="1:30" x14ac:dyDescent="0.25">
      <c r="Q10" s="16"/>
      <c r="R10" s="16"/>
      <c r="S10" s="16"/>
      <c r="T10" s="16"/>
    </row>
  </sheetData>
  <mergeCells count="19">
    <mergeCell ref="C9:E9"/>
    <mergeCell ref="N2:N3"/>
    <mergeCell ref="K2:K3"/>
    <mergeCell ref="L2:L3"/>
    <mergeCell ref="M2:M3"/>
    <mergeCell ref="Q2:R2"/>
    <mergeCell ref="S2:T2"/>
    <mergeCell ref="Q3:R3"/>
    <mergeCell ref="S3:T3"/>
    <mergeCell ref="C1:N1"/>
    <mergeCell ref="G2:G3"/>
    <mergeCell ref="H2:H3"/>
    <mergeCell ref="I2:I3"/>
    <mergeCell ref="J2:J3"/>
    <mergeCell ref="B2:B8"/>
    <mergeCell ref="C2:C3"/>
    <mergeCell ref="D2:D3"/>
    <mergeCell ref="E2:E3"/>
    <mergeCell ref="F2:F3"/>
  </mergeCells>
  <pageMargins left="0.7" right="0.7" top="0.75" bottom="0.75" header="0.3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2026-07-07T08:13:32Z</dcterms:modified>
</cp:coreProperties>
</file>