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НМЦК" sheetId="1" r:id="rId1"/>
    <sheet name="ТЗ" sheetId="2" r:id="rId2"/>
  </sheets>
  <calcPr calcId="125725"/>
</workbook>
</file>

<file path=xl/calcChain.xml><?xml version="1.0" encoding="utf-8"?>
<calcChain xmlns="http://schemas.openxmlformats.org/spreadsheetml/2006/main">
  <c r="Q8" i="1"/>
  <c r="I6" l="1"/>
  <c r="L6" s="1"/>
  <c r="I7"/>
  <c r="I5"/>
  <c r="L5" s="1"/>
</calcChain>
</file>

<file path=xl/sharedStrings.xml><?xml version="1.0" encoding="utf-8"?>
<sst xmlns="http://schemas.openxmlformats.org/spreadsheetml/2006/main" count="57" uniqueCount="50">
  <si>
    <t>№</t>
  </si>
  <si>
    <t>Международное непатентованное наименование, при отсутствии -  химическое, группировочное или торговое наименование.</t>
  </si>
  <si>
    <r>
      <t>Лекарственная форма</t>
    </r>
    <r>
      <rPr>
        <vertAlign val="superscript"/>
        <sz val="10"/>
        <rFont val="Times New Roman"/>
        <family val="1"/>
        <charset val="204"/>
      </rPr>
      <t xml:space="preserve"> 1</t>
    </r>
  </si>
  <si>
    <r>
      <t xml:space="preserve">  дозировка, объем флакона </t>
    </r>
    <r>
      <rPr>
        <vertAlign val="superscript"/>
        <sz val="10"/>
        <rFont val="Times New Roman"/>
        <family val="1"/>
        <charset val="204"/>
      </rPr>
      <t>**,***</t>
    </r>
  </si>
  <si>
    <t>Кол-во упаковок</t>
  </si>
  <si>
    <t>Единица измерения *</t>
  </si>
  <si>
    <t>ОКПД2</t>
  </si>
  <si>
    <t>Взаимозаменяемость по ЕСКЛП</t>
  </si>
  <si>
    <t>Кол-во ЛП</t>
  </si>
  <si>
    <t>ед.изм ЕИ ЛП</t>
  </si>
  <si>
    <t>Количество ЛП в уп, используемой для расчета</t>
  </si>
  <si>
    <t xml:space="preserve">Формирование минимального значения цены 
</t>
  </si>
  <si>
    <t>Определение НМЦК</t>
  </si>
  <si>
    <t>Определение НМЦК с помощью метода сопоставимых рыночных цен, предусмотренных частями 2-6 статьи 22 ФЗ-44, без учета НДС и оптовой надбавки</t>
  </si>
  <si>
    <t>Данные из реестра контрактов (исполненных)</t>
  </si>
  <si>
    <t>Предельная отпускная цена производителя в соответствии с Государственным реестром цен лекарственных препаратов, включенных в перечень жизненно необходимых и важнейших лекарственных препаратов, без учета НДС и оптовой надбавки</t>
  </si>
  <si>
    <t>№ п/п</t>
  </si>
  <si>
    <t>ИТОГО наименьшая цена по методу сопоставимых рыночных цен, без учета НДС и оптовой надбавки</t>
  </si>
  <si>
    <t>Средневзвешанная цена без учета НДС и оптовой надбавки</t>
  </si>
  <si>
    <t>Минимальное значение цены упаковки (для ЖНВЛС без ндс и оптовой надбавки , для не ЖНВЛС без НДС, с оптовой надбавкой)</t>
  </si>
  <si>
    <t>Минимальное значение цены единицы измерения товара ( (для ЖНВЛС без ндс и оптовой надбавки , для не ЖНВЛС без НДС, с оптовой надбавкой)</t>
  </si>
  <si>
    <t xml:space="preserve">НДС </t>
  </si>
  <si>
    <t>Минимальное значение цены единицы измерения товара с учетом НДС и оптовой надбавки</t>
  </si>
  <si>
    <t>Надбавка оптовая</t>
  </si>
  <si>
    <t>кол-во ЛП</t>
  </si>
  <si>
    <t>Кол-во ЛП в упаковке</t>
  </si>
  <si>
    <t>стоимость ед, руб</t>
  </si>
  <si>
    <t>Кол-во уп</t>
  </si>
  <si>
    <t>ЦЕФТОЛОЗАН+[ТАЗОБАКТАМ]</t>
  </si>
  <si>
    <t>Порошок для приготовления концентрата для приготовления раствора для инфузий</t>
  </si>
  <si>
    <t>1000 мг+500 мг</t>
  </si>
  <si>
    <t xml:space="preserve">мг
</t>
  </si>
  <si>
    <t>мг</t>
  </si>
  <si>
    <t>21.20.10.191</t>
  </si>
  <si>
    <t>21.20.10.191-000135-1-00136-0000000000000</t>
  </si>
  <si>
    <t>МЕТИЛПРЕДНИЗОЛОН</t>
  </si>
  <si>
    <t>Лиофилизат для приготовления раствора для внутривенного и внутримышечного введения</t>
  </si>
  <si>
    <t>500 мг</t>
  </si>
  <si>
    <t>21.20.10.180</t>
  </si>
  <si>
    <t>21.20.10.180-000003-1-00029-0000000000000</t>
  </si>
  <si>
    <t>ДИОКСОМЕТИЛТЕТРАГИДРОПИРИМИДИН+ЛИДОКАИН+ОФЛОКСАЦИН</t>
  </si>
  <si>
    <t>Мазь для наружного применения</t>
  </si>
  <si>
    <t>40 мг+30 мг+10 мг/г</t>
  </si>
  <si>
    <t>21.20.10.156</t>
  </si>
  <si>
    <t>г</t>
  </si>
  <si>
    <t>21.20.10.156-000068-1-00005-0000000000000</t>
  </si>
  <si>
    <t>Лиофилизат для приготовления раствора для внутривенного и внутримышечного введения, 250 мг
Лиофилизат для приготовления раствора для внутривенного и внутримышечного введения, 500 мг</t>
  </si>
  <si>
    <t>Цена № 1 товара за единицу  / Источник информации о цене№ 1 кп ВХ. № 313 ОТ 25.06.26  (руб)</t>
  </si>
  <si>
    <t>Цена № 2 товара за единицу  / Источник информации о цене№ 2 кп ВХ. № 314 ОТ 25.06.26(руб)</t>
  </si>
  <si>
    <t>Цена № 3 товара за единицу  / Источник информации о цене№ 3 кп ВХ. № 315 ОТ 25.06.26 (руб)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</si>
</sst>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(* #,##0_);_(* \(#,##0\);_(* &quot;-&quot;??_);_(@_)"/>
    <numFmt numFmtId="166" formatCode="#,##0.00_р_."/>
    <numFmt numFmtId="167" formatCode="#,##0.000_р_."/>
  </numFmts>
  <fonts count="1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8"/>
      <color rgb="FF212529"/>
      <name val="Times New Roman"/>
      <family val="1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10"/>
      <color theme="10"/>
      <name val="Arial Cyr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2" applyNumberFormat="1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8" fillId="4" borderId="5" xfId="1" applyNumberFormat="1" applyFont="1" applyFill="1" applyBorder="1" applyAlignment="1">
      <alignment horizontal="left" vertical="top" wrapText="1"/>
    </xf>
    <xf numFmtId="166" fontId="8" fillId="4" borderId="5" xfId="1" applyNumberFormat="1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166" fontId="8" fillId="4" borderId="1" xfId="3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/>
    </xf>
    <xf numFmtId="4" fontId="0" fillId="0" borderId="1" xfId="0" applyNumberFormat="1" applyBorder="1"/>
    <xf numFmtId="4" fontId="0" fillId="3" borderId="1" xfId="0" applyNumberFormat="1" applyFill="1" applyBorder="1"/>
    <xf numFmtId="0" fontId="5" fillId="0" borderId="1" xfId="0" applyNumberFormat="1" applyFont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0" fontId="8" fillId="4" borderId="5" xfId="1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8" fillId="4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8" fillId="4" borderId="2" xfId="1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3" xfId="1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6" fontId="8" fillId="4" borderId="5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4" borderId="2" xfId="1" applyNumberFormat="1" applyFont="1" applyFill="1" applyBorder="1" applyAlignment="1">
      <alignment horizontal="center" vertical="center" wrapText="1"/>
    </xf>
    <xf numFmtId="165" fontId="1" fillId="4" borderId="3" xfId="1" applyNumberFormat="1" applyFont="1" applyFill="1" applyBorder="1" applyAlignment="1">
      <alignment horizontal="center" vertical="center" wrapText="1"/>
    </xf>
    <xf numFmtId="165" fontId="1" fillId="4" borderId="4" xfId="1" applyNumberFormat="1" applyFont="1" applyFill="1" applyBorder="1" applyAlignment="1">
      <alignment horizontal="center" vertical="center" wrapText="1"/>
    </xf>
    <xf numFmtId="166" fontId="1" fillId="4" borderId="1" xfId="1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">
    <cellStyle name="Гиперссылка 2" xfId="3"/>
    <cellStyle name="Обычный" xfId="0" builtinId="0"/>
    <cellStyle name="Обычный_Лист2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activeCell="D13" sqref="D13"/>
    </sheetView>
  </sheetViews>
  <sheetFormatPr defaultRowHeight="15"/>
  <cols>
    <col min="1" max="1" width="4" customWidth="1"/>
    <col min="2" max="2" width="16" customWidth="1"/>
    <col min="3" max="3" width="6.140625" customWidth="1"/>
    <col min="4" max="4" width="4" customWidth="1"/>
    <col min="5" max="5" width="6.140625" customWidth="1"/>
    <col min="7" max="7" width="8.5703125" customWidth="1"/>
    <col min="8" max="8" width="9" customWidth="1"/>
    <col min="9" max="9" width="8.7109375" customWidth="1"/>
    <col min="10" max="10" width="8" customWidth="1"/>
    <col min="11" max="11" width="8.5703125" customWidth="1"/>
    <col min="12" max="12" width="8.85546875" customWidth="1"/>
    <col min="13" max="13" width="6.28515625" customWidth="1"/>
    <col min="14" max="14" width="5.140625" customWidth="1"/>
    <col min="15" max="16" width="5" customWidth="1"/>
    <col min="17" max="17" width="10.28515625" customWidth="1"/>
    <col min="18" max="18" width="11" bestFit="1" customWidth="1"/>
  </cols>
  <sheetData>
    <row r="1" spans="1:17">
      <c r="A1" s="27"/>
      <c r="B1" s="49" t="s">
        <v>1</v>
      </c>
      <c r="C1" s="50" t="s">
        <v>8</v>
      </c>
      <c r="D1" s="53" t="s">
        <v>9</v>
      </c>
      <c r="E1" s="54" t="s">
        <v>10</v>
      </c>
      <c r="F1" s="57" t="s">
        <v>11</v>
      </c>
      <c r="G1" s="37"/>
      <c r="H1" s="37"/>
      <c r="I1" s="37"/>
      <c r="J1" s="37"/>
      <c r="K1" s="37"/>
      <c r="L1" s="37"/>
      <c r="M1" s="38"/>
      <c r="N1" s="36" t="s">
        <v>12</v>
      </c>
      <c r="O1" s="37"/>
      <c r="P1" s="37"/>
      <c r="Q1" s="38"/>
    </row>
    <row r="2" spans="1:17">
      <c r="A2" s="28"/>
      <c r="B2" s="49"/>
      <c r="C2" s="51"/>
      <c r="D2" s="53"/>
      <c r="E2" s="55"/>
      <c r="F2" s="42"/>
      <c r="G2" s="43"/>
      <c r="H2" s="43"/>
      <c r="I2" s="43"/>
      <c r="J2" s="43"/>
      <c r="K2" s="43"/>
      <c r="L2" s="43"/>
      <c r="M2" s="44"/>
      <c r="N2" s="39"/>
      <c r="O2" s="40"/>
      <c r="P2" s="40"/>
      <c r="Q2" s="41"/>
    </row>
    <row r="3" spans="1:17" ht="73.5">
      <c r="A3" s="28"/>
      <c r="B3" s="49"/>
      <c r="C3" s="51"/>
      <c r="D3" s="53"/>
      <c r="E3" s="55"/>
      <c r="F3" s="45" t="s">
        <v>13</v>
      </c>
      <c r="G3" s="46"/>
      <c r="H3" s="46"/>
      <c r="I3" s="46"/>
      <c r="J3" s="29" t="s">
        <v>14</v>
      </c>
      <c r="K3" s="47" t="s">
        <v>15</v>
      </c>
      <c r="L3" s="10"/>
      <c r="M3" s="11"/>
      <c r="N3" s="42"/>
      <c r="O3" s="43"/>
      <c r="P3" s="43"/>
      <c r="Q3" s="44"/>
    </row>
    <row r="4" spans="1:17" ht="285.75" customHeight="1">
      <c r="A4" s="30" t="s">
        <v>16</v>
      </c>
      <c r="B4" s="49"/>
      <c r="C4" s="52"/>
      <c r="D4" s="53"/>
      <c r="E4" s="56"/>
      <c r="F4" s="12" t="s">
        <v>47</v>
      </c>
      <c r="G4" s="12" t="s">
        <v>48</v>
      </c>
      <c r="H4" s="31" t="s">
        <v>49</v>
      </c>
      <c r="I4" s="12" t="s">
        <v>17</v>
      </c>
      <c r="J4" s="13" t="s">
        <v>18</v>
      </c>
      <c r="K4" s="48"/>
      <c r="L4" s="32" t="s">
        <v>19</v>
      </c>
      <c r="M4" s="33" t="s">
        <v>20</v>
      </c>
      <c r="N4" s="34" t="s">
        <v>23</v>
      </c>
      <c r="O4" s="34" t="s">
        <v>21</v>
      </c>
      <c r="P4" s="35" t="s">
        <v>22</v>
      </c>
      <c r="Q4" s="35" t="s">
        <v>26</v>
      </c>
    </row>
    <row r="5" spans="1:17" ht="22.5">
      <c r="A5" s="14">
        <v>1</v>
      </c>
      <c r="B5" s="9" t="s">
        <v>28</v>
      </c>
      <c r="C5" s="21">
        <v>45000</v>
      </c>
      <c r="D5" s="25" t="s">
        <v>32</v>
      </c>
      <c r="E5" s="21">
        <v>15000</v>
      </c>
      <c r="F5" s="15">
        <v>50015</v>
      </c>
      <c r="G5" s="15">
        <v>50015</v>
      </c>
      <c r="H5" s="15">
        <v>50015</v>
      </c>
      <c r="I5" s="19">
        <f>MIN(F5,G5,H5)</f>
        <v>50015</v>
      </c>
      <c r="J5" s="20"/>
      <c r="K5" s="20">
        <v>50015</v>
      </c>
      <c r="L5" s="15">
        <f>MIN(I5,J5,K5)</f>
        <v>50015</v>
      </c>
      <c r="M5" s="15">
        <v>3.33</v>
      </c>
      <c r="N5" s="15">
        <v>1.1000000000000001</v>
      </c>
      <c r="O5" s="22">
        <v>1.1000000000000001</v>
      </c>
      <c r="P5" s="15">
        <v>4.03</v>
      </c>
      <c r="Q5" s="20">
        <v>181350</v>
      </c>
    </row>
    <row r="6" spans="1:17" ht="22.5">
      <c r="A6" s="14">
        <v>2</v>
      </c>
      <c r="B6" s="9" t="s">
        <v>35</v>
      </c>
      <c r="C6" s="21">
        <v>25000</v>
      </c>
      <c r="D6" s="25" t="s">
        <v>32</v>
      </c>
      <c r="E6" s="25">
        <v>500</v>
      </c>
      <c r="F6" s="15">
        <v>413.91</v>
      </c>
      <c r="G6" s="15">
        <v>413.91</v>
      </c>
      <c r="H6" s="15">
        <v>413.91</v>
      </c>
      <c r="I6" s="19">
        <f t="shared" ref="I6:I7" si="0">MIN(F6,G6,H6)</f>
        <v>413.91</v>
      </c>
      <c r="J6" s="19">
        <v>450</v>
      </c>
      <c r="K6" s="19">
        <v>413.91</v>
      </c>
      <c r="L6" s="15">
        <f>MIN(I6,J6,K6)</f>
        <v>413.91</v>
      </c>
      <c r="M6" s="15">
        <v>0.82</v>
      </c>
      <c r="N6" s="15">
        <v>1.1200000000000001</v>
      </c>
      <c r="O6" s="22">
        <v>1.1000000000000001</v>
      </c>
      <c r="P6" s="15">
        <v>1.01</v>
      </c>
      <c r="Q6" s="20">
        <v>25250</v>
      </c>
    </row>
    <row r="7" spans="1:17" ht="53.25" customHeight="1">
      <c r="A7" s="14">
        <v>3</v>
      </c>
      <c r="B7" s="9" t="s">
        <v>40</v>
      </c>
      <c r="C7" s="25">
        <v>200</v>
      </c>
      <c r="D7" s="25" t="s">
        <v>44</v>
      </c>
      <c r="E7" s="25">
        <v>100</v>
      </c>
      <c r="F7" s="15">
        <v>963.63</v>
      </c>
      <c r="G7" s="15">
        <v>971.82</v>
      </c>
      <c r="H7" s="15">
        <v>972.73</v>
      </c>
      <c r="I7" s="19">
        <f t="shared" si="0"/>
        <v>963.63</v>
      </c>
      <c r="J7" s="19">
        <v>813.64</v>
      </c>
      <c r="K7" s="24"/>
      <c r="L7" s="15">
        <v>813.64</v>
      </c>
      <c r="M7" s="15">
        <v>8.1300000000000008</v>
      </c>
      <c r="N7" s="23"/>
      <c r="O7" s="22">
        <v>1.1000000000000001</v>
      </c>
      <c r="P7" s="15">
        <v>8.94</v>
      </c>
      <c r="Q7" s="20">
        <v>1788</v>
      </c>
    </row>
    <row r="8" spans="1:17">
      <c r="Q8" s="26">
        <f>SUM(Q5:Q7)</f>
        <v>208388</v>
      </c>
    </row>
  </sheetData>
  <mergeCells count="8">
    <mergeCell ref="N1:Q3"/>
    <mergeCell ref="F3:I3"/>
    <mergeCell ref="K3:K4"/>
    <mergeCell ref="B1:B4"/>
    <mergeCell ref="C1:C4"/>
    <mergeCell ref="D1:D4"/>
    <mergeCell ref="E1:E4"/>
    <mergeCell ref="F1:M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E12" sqref="E12"/>
    </sheetView>
  </sheetViews>
  <sheetFormatPr defaultRowHeight="15"/>
  <cols>
    <col min="2" max="2" width="27" customWidth="1"/>
    <col min="3" max="3" width="17.42578125" customWidth="1"/>
    <col min="4" max="4" width="12.140625" customWidth="1"/>
    <col min="6" max="6" width="11.7109375" hidden="1" customWidth="1"/>
    <col min="7" max="7" width="11" hidden="1" customWidth="1"/>
    <col min="9" max="9" width="0" hidden="1" customWidth="1"/>
    <col min="10" max="10" width="14.85546875" customWidth="1"/>
    <col min="11" max="11" width="20.28515625" customWidth="1"/>
    <col min="12" max="12" width="25" customWidth="1"/>
  </cols>
  <sheetData>
    <row r="1" spans="1:12" ht="15" customHeight="1">
      <c r="A1" s="58" t="s">
        <v>0</v>
      </c>
      <c r="B1" s="58" t="s">
        <v>1</v>
      </c>
      <c r="C1" s="58" t="s">
        <v>2</v>
      </c>
      <c r="D1" s="58" t="s">
        <v>3</v>
      </c>
      <c r="E1" s="16"/>
      <c r="F1" s="17"/>
      <c r="G1" s="60" t="s">
        <v>4</v>
      </c>
      <c r="H1" s="65" t="s">
        <v>24</v>
      </c>
      <c r="I1" s="71" t="s">
        <v>27</v>
      </c>
      <c r="J1" s="68" t="s">
        <v>6</v>
      </c>
      <c r="K1" s="68" t="s">
        <v>7</v>
      </c>
      <c r="L1" s="68"/>
    </row>
    <row r="2" spans="1:12" ht="15" customHeight="1">
      <c r="A2" s="58"/>
      <c r="B2" s="58"/>
      <c r="C2" s="59"/>
      <c r="D2" s="58"/>
      <c r="E2" s="63" t="s">
        <v>5</v>
      </c>
      <c r="F2" s="69" t="s">
        <v>25</v>
      </c>
      <c r="G2" s="61"/>
      <c r="H2" s="66"/>
      <c r="I2" s="72"/>
      <c r="J2" s="68"/>
      <c r="K2" s="68"/>
      <c r="L2" s="68"/>
    </row>
    <row r="3" spans="1:12" ht="39" customHeight="1">
      <c r="A3" s="58"/>
      <c r="B3" s="58"/>
      <c r="C3" s="59"/>
      <c r="D3" s="58"/>
      <c r="E3" s="63"/>
      <c r="F3" s="69"/>
      <c r="G3" s="61"/>
      <c r="H3" s="66"/>
      <c r="I3" s="72"/>
      <c r="J3" s="68"/>
      <c r="K3" s="68"/>
      <c r="L3" s="68"/>
    </row>
    <row r="4" spans="1:12" ht="105" customHeight="1">
      <c r="A4" s="58"/>
      <c r="B4" s="58"/>
      <c r="C4" s="59"/>
      <c r="D4" s="58"/>
      <c r="E4" s="64"/>
      <c r="F4" s="70"/>
      <c r="G4" s="62"/>
      <c r="H4" s="67"/>
      <c r="I4" s="73"/>
      <c r="J4" s="58"/>
      <c r="K4" s="58"/>
      <c r="L4" s="58"/>
    </row>
    <row r="5" spans="1:12">
      <c r="A5" s="1">
        <v>1</v>
      </c>
      <c r="B5" s="2">
        <v>2</v>
      </c>
      <c r="C5" s="3">
        <v>3</v>
      </c>
      <c r="D5" s="2">
        <v>4</v>
      </c>
      <c r="E5" s="2"/>
      <c r="F5" s="18">
        <v>6</v>
      </c>
      <c r="G5" s="4">
        <v>7</v>
      </c>
      <c r="H5" s="2">
        <v>6</v>
      </c>
      <c r="I5" s="2"/>
      <c r="J5" s="2">
        <v>7</v>
      </c>
      <c r="K5" s="2">
        <v>8</v>
      </c>
      <c r="L5" s="1"/>
    </row>
    <row r="6" spans="1:12" ht="63" customHeight="1">
      <c r="A6" s="5">
        <v>1</v>
      </c>
      <c r="B6" s="6" t="s">
        <v>28</v>
      </c>
      <c r="C6" s="7" t="s">
        <v>29</v>
      </c>
      <c r="D6" s="8" t="s">
        <v>30</v>
      </c>
      <c r="E6" s="8" t="s">
        <v>31</v>
      </c>
      <c r="F6" s="8"/>
      <c r="G6" s="5"/>
      <c r="H6" s="21">
        <v>45000</v>
      </c>
      <c r="I6" s="9"/>
      <c r="J6" s="6" t="s">
        <v>33</v>
      </c>
      <c r="K6" s="1"/>
      <c r="L6" s="9" t="s">
        <v>34</v>
      </c>
    </row>
    <row r="7" spans="1:12" ht="123.75">
      <c r="A7" s="9">
        <v>2</v>
      </c>
      <c r="B7" s="9" t="s">
        <v>35</v>
      </c>
      <c r="C7" s="9" t="s">
        <v>36</v>
      </c>
      <c r="D7" s="9" t="s">
        <v>37</v>
      </c>
      <c r="E7" s="9" t="s">
        <v>32</v>
      </c>
      <c r="F7" s="9"/>
      <c r="G7" s="9"/>
      <c r="H7" s="21">
        <v>25000</v>
      </c>
      <c r="I7" s="9"/>
      <c r="J7" s="9" t="s">
        <v>38</v>
      </c>
      <c r="K7" s="9" t="s">
        <v>46</v>
      </c>
      <c r="L7" s="9" t="s">
        <v>39</v>
      </c>
    </row>
    <row r="8" spans="1:12" ht="33.75">
      <c r="A8" s="9">
        <v>3</v>
      </c>
      <c r="B8" s="9" t="s">
        <v>40</v>
      </c>
      <c r="C8" s="9" t="s">
        <v>41</v>
      </c>
      <c r="D8" s="9" t="s">
        <v>42</v>
      </c>
      <c r="E8" s="9" t="s">
        <v>44</v>
      </c>
      <c r="F8" s="9"/>
      <c r="G8" s="9"/>
      <c r="H8" s="9">
        <v>200</v>
      </c>
      <c r="I8" s="9"/>
      <c r="J8" s="9" t="s">
        <v>43</v>
      </c>
      <c r="K8" s="9"/>
      <c r="L8" s="9" t="s">
        <v>45</v>
      </c>
    </row>
  </sheetData>
  <mergeCells count="12">
    <mergeCell ref="H1:H4"/>
    <mergeCell ref="J1:J4"/>
    <mergeCell ref="K1:K4"/>
    <mergeCell ref="L1:L4"/>
    <mergeCell ref="F2:F4"/>
    <mergeCell ref="I1:I4"/>
    <mergeCell ref="A1:A4"/>
    <mergeCell ref="B1:B4"/>
    <mergeCell ref="C1:C4"/>
    <mergeCell ref="D1:D4"/>
    <mergeCell ref="G1:G4"/>
    <mergeCell ref="E2:E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ТЗ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2026-07-01T05:57:21Z</dcterms:modified>
</cp:coreProperties>
</file>