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kupki01\oz\ЗАКУПКИ\ЕАТ\ЗАКУПОЧНЫЕ СЕССИИ\- 21ЛСп.5 -МФУ ЧБ\"/>
    </mc:Choice>
  </mc:AlternateContent>
  <xr:revisionPtr revIDLastSave="0" documentId="13_ncr:1_{3C5DDDBE-C94B-4A18-AE6E-6778C3A513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J7" i="1"/>
  <c r="I7" i="1"/>
  <c r="I8" i="1" l="1"/>
  <c r="J8" i="1" s="1"/>
  <c r="I9" i="1" l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 l="1"/>
  <c r="J22" i="1" s="1"/>
  <c r="I23" i="1"/>
  <c r="J23" i="1" s="1"/>
  <c r="I24" i="1"/>
  <c r="J24" i="1" s="1"/>
</calcChain>
</file>

<file path=xl/sharedStrings.xml><?xml version="1.0" encoding="utf-8"?>
<sst xmlns="http://schemas.openxmlformats.org/spreadsheetml/2006/main" count="54" uniqueCount="38">
  <si>
    <t>Кол-во:</t>
  </si>
  <si>
    <t>№ п/п</t>
  </si>
  <si>
    <t>Ед. изм.</t>
  </si>
  <si>
    <t>Цена за ед. измерения, руб.</t>
  </si>
  <si>
    <t xml:space="preserve">Обоснование начальной (максимальной) цены </t>
  </si>
  <si>
    <t>Расчет произведен на основании коммерческих предложений:</t>
  </si>
  <si>
    <t>Исполнитель №3</t>
  </si>
  <si>
    <t>Цена за ед.</t>
  </si>
  <si>
    <t>1</t>
  </si>
  <si>
    <t>Исполнитель
№ 1</t>
  </si>
  <si>
    <t>ИТОГО Н(М)ЦК:</t>
  </si>
  <si>
    <t>Средняя стоимость, руб.</t>
  </si>
  <si>
    <t>Вид ТРУ</t>
  </si>
  <si>
    <t>цена контракта</t>
  </si>
  <si>
    <t>Средняя ст-ть, руб.</t>
  </si>
  <si>
    <t>Исполнитель №2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</si>
  <si>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</si>
  <si>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</si>
  <si>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</si>
  <si>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</si>
  <si>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</si>
  <si>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</si>
  <si>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</si>
  <si>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</si>
  <si>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</si>
  <si>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</si>
  <si>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</si>
  <si>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</si>
  <si>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</si>
  <si>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</si>
  <si>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</si>
  <si>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</si>
  <si>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шт</t>
  </si>
  <si>
    <t>шт.</t>
  </si>
  <si>
    <t>МФУ лазерное черно-белое Canon
i-SENSYS MF237w</t>
  </si>
  <si>
    <t>МФУ Kyocera ECOSYS MA2600cfx</t>
  </si>
  <si>
    <t>2</t>
  </si>
  <si>
    <t xml:space="preserve">Поставка МФУ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</si>
</sst>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0"/>
  </numFmts>
  <fonts count="13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0"/>
      <color theme="1"/>
      <name val="Times New Roman"/>
      <family val="1"/>
    </font>
    <font>
      <sz val="10"/>
      <name val="Times New Roman"/>
      <family val="1"/>
      <charset val="204"/>
    </font>
    <font>
      <sz val="10.5"/>
      <color rgb="FF334059"/>
      <name val="Roboto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44" fontId="0" fillId="0" borderId="0" xfId="0" applyNumberFormat="1"/>
    <xf numFmtId="0" fontId="3" fillId="0" borderId="0" xfId="0" applyFont="1"/>
    <xf numFmtId="4" fontId="6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0" fillId="3" borderId="6" xfId="0" applyFill="1" applyBorder="1"/>
    <xf numFmtId="0" fontId="0" fillId="4" borderId="6" xfId="0" applyFill="1" applyBorder="1"/>
    <xf numFmtId="4" fontId="2" fillId="5" borderId="5" xfId="0" applyNumberFormat="1" applyFont="1" applyFill="1" applyBorder="1" applyAlignment="1">
      <alignment horizontal="center" vertical="center"/>
    </xf>
    <xf numFmtId="4" fontId="0" fillId="0" borderId="0" xfId="0" applyNumberFormat="1"/>
    <xf numFmtId="49" fontId="3" fillId="2" borderId="2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wrapText="1"/>
    </xf>
    <xf numFmtId="49" fontId="8" fillId="0" borderId="5" xfId="0" applyNumberFormat="1" applyFont="1" applyBorder="1" applyAlignment="1">
      <alignment vertical="center" wrapText="1"/>
    </xf>
    <xf numFmtId="0" fontId="9" fillId="0" borderId="5" xfId="1" applyBorder="1" applyAlignment="1">
      <alignment vertical="center" wrapText="1"/>
    </xf>
    <xf numFmtId="4" fontId="7" fillId="2" borderId="4" xfId="0" applyNumberFormat="1" applyFont="1" applyFill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horizontal="center" vertical="center"/>
    </xf>
    <xf numFmtId="164" fontId="0" fillId="0" borderId="0" xfId="0" applyNumberForma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164" fontId="11" fillId="0" borderId="0" xfId="0" applyNumberFormat="1" applyFont="1"/>
    <xf numFmtId="4" fontId="12" fillId="0" borderId="0" xfId="0" applyNumberFormat="1" applyFont="1"/>
    <xf numFmtId="0" fontId="7" fillId="2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4" fontId="6" fillId="5" borderId="5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F239AFD6-D175-4DC3-B26F-46CC7ED188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28"/>
  <sheetViews>
    <sheetView tabSelected="1" workbookViewId="0">
      <selection activeCell="B3" sqref="B3:I3"/>
    </sheetView>
  </sheetViews>
  <sheetFormatPr defaultRowHeight="15" x14ac:dyDescent="0.25"/>
  <cols>
    <col min="1" max="1" width="3.28515625" customWidth="1"/>
    <col min="2" max="2" width="4.42578125" customWidth="1"/>
    <col min="3" max="3" width="43.42578125" style="29" customWidth="1"/>
    <col min="4" max="4" width="6.5703125" customWidth="1"/>
    <col min="5" max="5" width="11.42578125" customWidth="1"/>
    <col min="6" max="6" width="11.7109375" customWidth="1"/>
    <col min="7" max="7" width="12" customWidth="1"/>
    <col min="8" max="8" width="12.140625" customWidth="1"/>
    <col min="9" max="9" width="11" customWidth="1"/>
    <col min="10" max="10" width="13.42578125" bestFit="1" customWidth="1"/>
    <col min="11" max="11" width="10" style="16" bestFit="1" customWidth="1"/>
    <col min="12" max="12" width="12" style="27" bestFit="1" customWidth="1"/>
    <col min="13" max="13" width="13.140625" style="27" hidden="1" customWidth="1"/>
    <col min="14" max="14" width="10" style="27" bestFit="1" customWidth="1"/>
    <col min="15" max="15" width="9.140625" style="27"/>
    <col min="16" max="16" width="14.5703125" style="27" customWidth="1"/>
    <col min="17" max="17" width="9.140625" style="16"/>
    <col min="18" max="18" width="14.42578125" style="16" customWidth="1"/>
  </cols>
  <sheetData>
    <row r="2" spans="2:19" ht="26.25" customHeight="1" x14ac:dyDescent="0.25">
      <c r="B2" s="33" t="s">
        <v>4</v>
      </c>
      <c r="C2" s="34"/>
      <c r="D2" s="34"/>
      <c r="E2" s="34"/>
      <c r="F2" s="34"/>
      <c r="G2" s="34"/>
      <c r="H2" s="34"/>
      <c r="I2" s="34"/>
      <c r="J2" s="13"/>
    </row>
    <row r="3" spans="2:19" ht="23.25" customHeight="1" x14ac:dyDescent="0.25">
      <c r="B3" s="36" t="s">
        <v>37</v>
      </c>
      <c r="C3" s="37"/>
      <c r="D3" s="37"/>
      <c r="E3" s="37"/>
      <c r="F3" s="37"/>
      <c r="G3" s="37"/>
      <c r="H3" s="37"/>
      <c r="I3" s="37"/>
      <c r="J3" s="14"/>
    </row>
    <row r="4" spans="2:19" ht="21" customHeight="1" x14ac:dyDescent="0.25">
      <c r="B4" s="33" t="s">
        <v>5</v>
      </c>
      <c r="C4" s="34"/>
      <c r="D4" s="34"/>
      <c r="E4" s="34"/>
      <c r="F4" s="34"/>
      <c r="G4" s="34"/>
      <c r="H4" s="34"/>
      <c r="I4" s="34"/>
      <c r="J4" s="13"/>
    </row>
    <row r="5" spans="2:19" ht="38.25" customHeight="1" x14ac:dyDescent="0.25">
      <c r="B5" s="35" t="s">
        <v>1</v>
      </c>
      <c r="C5" s="42" t="s">
        <v>12</v>
      </c>
      <c r="D5" s="38" t="s">
        <v>2</v>
      </c>
      <c r="E5" s="40" t="s">
        <v>0</v>
      </c>
      <c r="F5" s="35" t="s">
        <v>3</v>
      </c>
      <c r="G5" s="35"/>
      <c r="H5" s="35"/>
      <c r="I5" s="8" t="s">
        <v>11</v>
      </c>
      <c r="J5" s="18" t="s">
        <v>14</v>
      </c>
    </row>
    <row r="6" spans="2:19" ht="38.25" customHeight="1" x14ac:dyDescent="0.25">
      <c r="B6" s="35"/>
      <c r="C6" s="43"/>
      <c r="D6" s="39"/>
      <c r="E6" s="41"/>
      <c r="F6" s="3" t="s">
        <v>9</v>
      </c>
      <c r="G6" s="4" t="s">
        <v>15</v>
      </c>
      <c r="H6" s="4" t="s">
        <v>6</v>
      </c>
      <c r="I6" s="3" t="s">
        <v>7</v>
      </c>
      <c r="J6" s="44" t="s">
        <v>13</v>
      </c>
    </row>
    <row r="7" spans="2:19" ht="38.25" customHeight="1" x14ac:dyDescent="0.25">
      <c r="B7" s="17" t="s">
        <v>8</v>
      </c>
      <c r="C7" s="25" t="s">
        <v>35</v>
      </c>
      <c r="D7" s="26" t="s">
        <v>33</v>
      </c>
      <c r="E7" s="32">
        <v>5</v>
      </c>
      <c r="F7" s="22">
        <v>47000</v>
      </c>
      <c r="G7" s="22">
        <v>49350</v>
      </c>
      <c r="H7" s="23">
        <v>48800</v>
      </c>
      <c r="I7" s="11">
        <f>(F7+G7+H7)/3</f>
        <v>48383.333333333336</v>
      </c>
      <c r="J7" s="15">
        <f>E7*I7</f>
        <v>241916.66666666669</v>
      </c>
    </row>
    <row r="8" spans="2:19" ht="30.75" customHeight="1" x14ac:dyDescent="0.25">
      <c r="B8" s="17" t="s">
        <v>36</v>
      </c>
      <c r="C8" s="25" t="s">
        <v>34</v>
      </c>
      <c r="D8" s="26" t="s">
        <v>33</v>
      </c>
      <c r="E8" s="32">
        <v>5</v>
      </c>
      <c r="F8" s="22">
        <v>35700</v>
      </c>
      <c r="G8" s="22">
        <v>37485</v>
      </c>
      <c r="H8" s="23">
        <v>37128</v>
      </c>
      <c r="I8" s="11">
        <f>(F8+G8+H8)/3</f>
        <v>36771</v>
      </c>
      <c r="J8" s="15">
        <f>E8*I8</f>
        <v>183855</v>
      </c>
      <c r="R8" s="27"/>
      <c r="S8" s="16"/>
    </row>
    <row r="9" spans="2:19" hidden="1" x14ac:dyDescent="0.25">
      <c r="B9" s="17" t="s">
        <v>16</v>
      </c>
      <c r="C9" s="25"/>
      <c r="D9" s="26" t="s">
        <v>32</v>
      </c>
      <c r="E9" s="6"/>
      <c r="F9" s="22"/>
      <c r="G9" s="22"/>
      <c r="H9" s="23"/>
      <c r="I9" s="11">
        <f t="shared" ref="I9:I24" si="0">(H9+G9+F9)/3</f>
        <v>0</v>
      </c>
      <c r="J9" s="15">
        <f t="shared" ref="J9:J24" si="1">E9*I9</f>
        <v>0</v>
      </c>
      <c r="S9" s="16"/>
    </row>
    <row r="10" spans="2:19" hidden="1" x14ac:dyDescent="0.25">
      <c r="B10" s="17" t="s">
        <v>17</v>
      </c>
      <c r="C10" s="25"/>
      <c r="D10" s="26" t="s">
        <v>32</v>
      </c>
      <c r="E10" s="6"/>
      <c r="F10" s="22"/>
      <c r="G10" s="22"/>
      <c r="H10" s="23"/>
      <c r="I10" s="11">
        <f t="shared" si="0"/>
        <v>0</v>
      </c>
      <c r="J10" s="15">
        <f t="shared" si="1"/>
        <v>0</v>
      </c>
      <c r="S10" s="16"/>
    </row>
    <row r="11" spans="2:19" hidden="1" x14ac:dyDescent="0.25">
      <c r="B11" s="17" t="s">
        <v>18</v>
      </c>
      <c r="C11" s="25"/>
      <c r="D11" s="26" t="s">
        <v>32</v>
      </c>
      <c r="E11" s="6"/>
      <c r="F11" s="22"/>
      <c r="G11" s="22"/>
      <c r="H11" s="24"/>
      <c r="I11" s="11">
        <f t="shared" si="0"/>
        <v>0</v>
      </c>
      <c r="J11" s="15">
        <f t="shared" si="1"/>
        <v>0</v>
      </c>
      <c r="S11" s="16"/>
    </row>
    <row r="12" spans="2:19" hidden="1" x14ac:dyDescent="0.25">
      <c r="B12" s="17" t="s">
        <v>19</v>
      </c>
      <c r="C12" s="25"/>
      <c r="D12" s="26" t="s">
        <v>32</v>
      </c>
      <c r="E12" s="6"/>
      <c r="F12" s="22"/>
      <c r="G12" s="22"/>
      <c r="H12" s="24"/>
      <c r="I12" s="11">
        <f t="shared" si="0"/>
        <v>0</v>
      </c>
      <c r="J12" s="15">
        <f t="shared" si="1"/>
        <v>0</v>
      </c>
      <c r="S12" s="16"/>
    </row>
    <row r="13" spans="2:19" hidden="1" x14ac:dyDescent="0.25">
      <c r="B13" s="17" t="s">
        <v>20</v>
      </c>
      <c r="C13" s="25"/>
      <c r="D13" s="26" t="s">
        <v>32</v>
      </c>
      <c r="E13" s="6"/>
      <c r="F13" s="22"/>
      <c r="G13" s="22"/>
      <c r="H13" s="24"/>
      <c r="I13" s="11">
        <f t="shared" si="0"/>
        <v>0</v>
      </c>
      <c r="J13" s="15">
        <f t="shared" si="1"/>
        <v>0</v>
      </c>
      <c r="S13" s="16"/>
    </row>
    <row r="14" spans="2:19" hidden="1" x14ac:dyDescent="0.25">
      <c r="B14" s="17" t="s">
        <v>21</v>
      </c>
      <c r="C14" s="25"/>
      <c r="D14" s="26" t="s">
        <v>32</v>
      </c>
      <c r="E14" s="6"/>
      <c r="F14" s="22"/>
      <c r="G14" s="22"/>
      <c r="H14" s="24"/>
      <c r="I14" s="11">
        <f t="shared" si="0"/>
        <v>0</v>
      </c>
      <c r="J14" s="15">
        <f t="shared" si="1"/>
        <v>0</v>
      </c>
      <c r="S14" s="16"/>
    </row>
    <row r="15" spans="2:19" hidden="1" x14ac:dyDescent="0.25">
      <c r="B15" s="17" t="s">
        <v>22</v>
      </c>
      <c r="C15" s="25"/>
      <c r="D15" s="26" t="s">
        <v>32</v>
      </c>
      <c r="E15" s="6"/>
      <c r="F15" s="22"/>
      <c r="G15" s="22"/>
      <c r="H15" s="24"/>
      <c r="I15" s="11">
        <f t="shared" si="0"/>
        <v>0</v>
      </c>
      <c r="J15" s="15">
        <f t="shared" si="1"/>
        <v>0</v>
      </c>
      <c r="S15" s="16"/>
    </row>
    <row r="16" spans="2:19" hidden="1" x14ac:dyDescent="0.25">
      <c r="B16" s="17" t="s">
        <v>23</v>
      </c>
      <c r="C16" s="25"/>
      <c r="D16" s="26" t="s">
        <v>32</v>
      </c>
      <c r="E16" s="6"/>
      <c r="F16" s="22"/>
      <c r="G16" s="22"/>
      <c r="H16" s="24"/>
      <c r="I16" s="11">
        <f t="shared" si="0"/>
        <v>0</v>
      </c>
      <c r="J16" s="15">
        <f t="shared" si="1"/>
        <v>0</v>
      </c>
      <c r="S16" s="16"/>
    </row>
    <row r="17" spans="2:19" hidden="1" x14ac:dyDescent="0.25">
      <c r="B17" s="17" t="s">
        <v>24</v>
      </c>
      <c r="C17" s="25"/>
      <c r="D17" s="26" t="s">
        <v>32</v>
      </c>
      <c r="E17" s="6"/>
      <c r="F17" s="22"/>
      <c r="G17" s="22"/>
      <c r="H17" s="24"/>
      <c r="I17" s="11">
        <f t="shared" si="0"/>
        <v>0</v>
      </c>
      <c r="J17" s="15">
        <f t="shared" si="1"/>
        <v>0</v>
      </c>
      <c r="S17" s="16"/>
    </row>
    <row r="18" spans="2:19" hidden="1" x14ac:dyDescent="0.25">
      <c r="B18" s="17" t="s">
        <v>25</v>
      </c>
      <c r="C18" s="25"/>
      <c r="D18" s="26" t="s">
        <v>32</v>
      </c>
      <c r="E18" s="6"/>
      <c r="F18" s="22"/>
      <c r="G18" s="22"/>
      <c r="H18" s="24"/>
      <c r="I18" s="11">
        <f t="shared" si="0"/>
        <v>0</v>
      </c>
      <c r="J18" s="15">
        <f t="shared" si="1"/>
        <v>0</v>
      </c>
      <c r="S18" s="16"/>
    </row>
    <row r="19" spans="2:19" hidden="1" x14ac:dyDescent="0.25">
      <c r="B19" s="17" t="s">
        <v>26</v>
      </c>
      <c r="C19" s="25"/>
      <c r="D19" s="26" t="s">
        <v>32</v>
      </c>
      <c r="E19" s="6"/>
      <c r="F19" s="22"/>
      <c r="G19" s="22"/>
      <c r="H19" s="24"/>
      <c r="I19" s="11">
        <f t="shared" si="0"/>
        <v>0</v>
      </c>
      <c r="J19" s="15">
        <f t="shared" si="1"/>
        <v>0</v>
      </c>
      <c r="S19" s="16"/>
    </row>
    <row r="20" spans="2:19" hidden="1" x14ac:dyDescent="0.25">
      <c r="B20" s="17" t="s">
        <v>27</v>
      </c>
      <c r="C20" s="25"/>
      <c r="D20" s="26" t="s">
        <v>32</v>
      </c>
      <c r="E20" s="6"/>
      <c r="F20" s="22"/>
      <c r="G20" s="22"/>
      <c r="H20" s="24"/>
      <c r="I20" s="11">
        <f t="shared" si="0"/>
        <v>0</v>
      </c>
      <c r="J20" s="15">
        <f t="shared" si="1"/>
        <v>0</v>
      </c>
      <c r="S20" s="16"/>
    </row>
    <row r="21" spans="2:19" ht="36.75" hidden="1" customHeight="1" x14ac:dyDescent="0.25">
      <c r="B21" s="17" t="s">
        <v>28</v>
      </c>
      <c r="C21" s="20"/>
      <c r="D21" s="26" t="s">
        <v>32</v>
      </c>
      <c r="E21" s="6"/>
      <c r="F21" s="22"/>
      <c r="G21" s="22"/>
      <c r="H21" s="24"/>
      <c r="I21" s="11">
        <f t="shared" si="0"/>
        <v>0</v>
      </c>
      <c r="J21" s="15">
        <f t="shared" si="1"/>
        <v>0</v>
      </c>
      <c r="S21" s="16"/>
    </row>
    <row r="22" spans="2:19" ht="38.25" hidden="1" customHeight="1" x14ac:dyDescent="0.25">
      <c r="B22" s="17" t="s">
        <v>29</v>
      </c>
      <c r="C22" s="20"/>
      <c r="D22" s="26" t="s">
        <v>32</v>
      </c>
      <c r="E22" s="6"/>
      <c r="F22" s="22"/>
      <c r="G22" s="22"/>
      <c r="H22" s="24"/>
      <c r="I22" s="11">
        <f t="shared" si="0"/>
        <v>0</v>
      </c>
      <c r="J22" s="15">
        <f t="shared" si="1"/>
        <v>0</v>
      </c>
      <c r="S22" s="16"/>
    </row>
    <row r="23" spans="2:19" ht="42.75" hidden="1" customHeight="1" x14ac:dyDescent="0.25">
      <c r="B23" s="17" t="s">
        <v>30</v>
      </c>
      <c r="C23" s="20"/>
      <c r="D23" s="26" t="s">
        <v>32</v>
      </c>
      <c r="E23" s="6"/>
      <c r="F23" s="22"/>
      <c r="G23" s="22"/>
      <c r="H23" s="24"/>
      <c r="I23" s="11">
        <f t="shared" si="0"/>
        <v>0</v>
      </c>
      <c r="J23" s="15">
        <f t="shared" si="1"/>
        <v>0</v>
      </c>
      <c r="L23" s="30"/>
      <c r="S23" s="16"/>
    </row>
    <row r="24" spans="2:19" ht="43.5" hidden="1" customHeight="1" x14ac:dyDescent="0.25">
      <c r="B24" s="17" t="s">
        <v>31</v>
      </c>
      <c r="C24" s="19"/>
      <c r="D24" s="26" t="s">
        <v>32</v>
      </c>
      <c r="E24" s="6"/>
      <c r="F24" s="7"/>
      <c r="G24" s="7"/>
      <c r="H24" s="21"/>
      <c r="I24" s="11">
        <f t="shared" si="0"/>
        <v>0</v>
      </c>
      <c r="J24" s="15">
        <f t="shared" si="1"/>
        <v>0</v>
      </c>
      <c r="S24" s="16"/>
    </row>
    <row r="25" spans="2:19" ht="28.5" customHeight="1" x14ac:dyDescent="0.25">
      <c r="B25" s="5"/>
      <c r="C25" s="12" t="s">
        <v>10</v>
      </c>
      <c r="D25" s="9"/>
      <c r="E25" s="9"/>
      <c r="F25" s="10"/>
      <c r="G25" s="10"/>
      <c r="H25" s="10"/>
      <c r="I25" s="11"/>
      <c r="J25" s="15">
        <f>SUM(J7:J24)</f>
        <v>425771.66666666669</v>
      </c>
      <c r="S25" s="16"/>
    </row>
    <row r="26" spans="2:19" ht="15" customHeight="1" x14ac:dyDescent="0.25">
      <c r="B26" s="2"/>
      <c r="C26" s="28"/>
      <c r="D26" s="2"/>
      <c r="E26" s="2"/>
      <c r="F26" s="2"/>
      <c r="G26" s="2"/>
      <c r="H26" s="2"/>
      <c r="I26" s="2"/>
      <c r="J26" s="1"/>
      <c r="S26" s="16"/>
    </row>
    <row r="27" spans="2:19" ht="15" customHeight="1" x14ac:dyDescent="0.35">
      <c r="F27" s="31"/>
      <c r="S27" s="16"/>
    </row>
    <row r="28" spans="2:19" ht="15.75" customHeight="1" x14ac:dyDescent="0.25">
      <c r="S28" s="16"/>
    </row>
  </sheetData>
  <mergeCells count="8">
    <mergeCell ref="B2:I2"/>
    <mergeCell ref="B4:I4"/>
    <mergeCell ref="F5:H5"/>
    <mergeCell ref="B3:I3"/>
    <mergeCell ref="B5:B6"/>
    <mergeCell ref="D5:D6"/>
    <mergeCell ref="E5:E6"/>
    <mergeCell ref="C5:C6"/>
  </mergeCells>
  <phoneticPr fontId="5" type="noConversion"/>
  <pageMargins left="0.82677165354330717" right="0.2362204724409449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Луковкина Инна Валерьевна</cp:lastModifiedBy>
  <cp:lastPrinted>2025-11-12T13:23:13Z</cp:lastPrinted>
  <dcterms:created xsi:type="dcterms:W3CDTF">2019-07-15T12:29:20Z</dcterms:created>
  <dcterms:modified xsi:type="dcterms:W3CDTF">2026-06-25T08:25:20Z</dcterms:modified>
</cp:coreProperties>
</file>