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Лист1" sheetId="4" r:id="rId1"/>
  </sheets>
  <calcPr calcId="152511" refMode="R1C1"/>
</workbook>
</file>

<file path=xl/calcChain.xml><?xml version="1.0" encoding="utf-8"?>
<calcChain xmlns="http://schemas.openxmlformats.org/spreadsheetml/2006/main">
  <c r="F21" i="4" l="1"/>
  <c r="L20" i="4" l="1"/>
  <c r="J20" i="4"/>
  <c r="H20" i="4"/>
  <c r="L19" i="4"/>
  <c r="J19" i="4"/>
  <c r="H19" i="4"/>
  <c r="H21" i="4" l="1"/>
  <c r="L21" i="4" l="1"/>
  <c r="J21" i="4"/>
</calcChain>
</file>

<file path=xl/sharedStrings.xml><?xml version="1.0" encoding="utf-8"?>
<sst xmlns="http://schemas.openxmlformats.org/spreadsheetml/2006/main" count="60" uniqueCount="50">
  <si>
    <t>№ п/п</t>
  </si>
  <si>
    <t>Наименование</t>
  </si>
  <si>
    <t>Итого</t>
  </si>
  <si>
    <t>Реквизиты документов, на основании которых выполнен расчет</t>
  </si>
  <si>
    <t>Реквизиты запросов</t>
  </si>
  <si>
    <t>ОКПД2</t>
  </si>
  <si>
    <t>Сумма, руб.</t>
  </si>
  <si>
    <t xml:space="preserve">                                                                                 </t>
  </si>
  <si>
    <t xml:space="preserve"> </t>
  </si>
  <si>
    <t xml:space="preserve">ПРИЛОЖЕНИЕ № II. ОБОСНОВАНИЕ НМЦД
Обоснование начальной (максимальной) цены 
метод формирования начальной (максимальной) цены: метод сопоставимых рыночных цен (анализ рынка) </t>
  </si>
  <si>
    <t>Методика расчета НМЦД</t>
  </si>
  <si>
    <t>источник ценовой информации 1 (i=1)</t>
  </si>
  <si>
    <t>источник ценовой информации 2 (i=2)</t>
  </si>
  <si>
    <t>источник ценовой информации 3 (i=3)</t>
  </si>
  <si>
    <t>Количество</t>
  </si>
  <si>
    <t>единица измерения</t>
  </si>
  <si>
    <t>№ источника ценовой информации, указанной в таблице</t>
  </si>
  <si>
    <t xml:space="preserve">v - количество (объем) закупаемого товара (работы, услуги);
n - количество источников ценовой информации, используемых 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
</t>
  </si>
  <si>
    <t>Специалист по закупкам                                                                                                                                                                                                                                                                 А.А. Кузнецова</t>
  </si>
  <si>
    <t>Постановление Правительства Российской Федерации от 23 декабря 2024 г. N 1875</t>
  </si>
  <si>
    <t>Постановление Правительства РФ от 17 июля 2015 г. N 719</t>
  </si>
  <si>
    <t>запрет</t>
  </si>
  <si>
    <t>ограничение</t>
  </si>
  <si>
    <t>преимущество</t>
  </si>
  <si>
    <t>№п/п</t>
  </si>
  <si>
    <t>требование о наличии баллов</t>
  </si>
  <si>
    <t>требование о наличии уровня</t>
  </si>
  <si>
    <t>да</t>
  </si>
  <si>
    <t>нет</t>
  </si>
  <si>
    <t>не установлено</t>
  </si>
  <si>
    <t>упак</t>
  </si>
  <si>
    <t>штука</t>
  </si>
  <si>
    <t>Шприцевой фильтр</t>
  </si>
  <si>
    <t>22.29.29.190</t>
  </si>
  <si>
    <t>32.12.14.130</t>
  </si>
  <si>
    <t>Коммерческое предложение №УТ-35115 от 07.05.2026 г.</t>
  </si>
  <si>
    <t xml:space="preserve"> Коммерческое предложение №1447 б/д</t>
  </si>
  <si>
    <t>Запрос коммерческого предложения по электронной почте от 04.05.2026 г.</t>
  </si>
  <si>
    <t xml:space="preserve"> Коммерческое предложение №5788 б/д</t>
  </si>
  <si>
    <r>
      <t>Цена за единицу (руб.) (Ц</t>
    </r>
    <r>
      <rPr>
        <sz val="10"/>
        <color rgb="FF000000"/>
        <rFont val="Times New Roman"/>
        <family val="1"/>
        <charset val="204"/>
      </rPr>
      <t>1</t>
    </r>
    <r>
      <rPr>
        <sz val="11"/>
        <color rgb="FF000000"/>
        <rFont val="Times New Roman"/>
        <family val="1"/>
        <charset val="204"/>
      </rPr>
      <t>)*</t>
    </r>
  </si>
  <si>
    <t>Цена за единицу (руб.) (Ц2)*</t>
  </si>
  <si>
    <t>Цена за единицу (руб.) (Ц3)*</t>
  </si>
  <si>
    <t>пп. В, Г п. 7 ППРФ №1875</t>
  </si>
  <si>
    <t>Основание неприменения запрета</t>
  </si>
  <si>
    <t xml:space="preserve"> пп. И) п.5</t>
  </si>
  <si>
    <t>57 042, 00 (Пятьдесят семь тысяч сорок два) рубля 00 копеек. Цена договора включает в себя все расходы Поставщика, необходимые для осуществления им своих обязательств по договору в полном объеме и надлежащего качества, в том числе все подлежащие к уплате налоги, сборы и другие обязательные платежи, и иные расходы, связанные с поставкой товара.</t>
  </si>
  <si>
    <t>не менее 90</t>
  </si>
  <si>
    <t>Ступка с пестом</t>
  </si>
  <si>
    <t>и)  осуществляется закупка товаров, не относящихся к товарам и программному обеспечению, указанным в позициях 1-7, 17, 18, 21, 27, 28 1, 30, 30 1, 30 2, 31 1, 35, 140, 141, 144 и 146 приложения № 1 к настоящему постановлению, в одном из следующих случаев:
начальная (максимальная) цена контракта (начальная (максимальная) цена договора), максимальное значение цены контракта (максимальное значение цены договора) или цена контракта, заключаемого с единственным поставщиком (подрядчиком, исполнителем) (цена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300 тыс. рублей;</t>
  </si>
  <si>
    <r>
      <rPr>
        <b/>
        <sz val="11"/>
        <color theme="1"/>
        <rFont val="Times New Roman"/>
        <family val="1"/>
        <charset val="204"/>
      </rPr>
      <t>*в) особенности определения начальной (максимальной) цены контракта, цены контракта, заключаемого с единственным поставщиком</t>
    </r>
    <r>
      <rPr>
        <sz val="11"/>
        <color theme="1"/>
        <rFont val="Times New Roman"/>
        <family val="1"/>
        <charset val="204"/>
      </rPr>
      <t xml:space="preserve"> (подрядчиком, исполнителем), начальной цены единицы товара (в том числе товаров, поставляемых при выполнении закупаемых работ, оказании закупаемых услуг), начальной цены единицы работы, услуги при применении в соответствии с Федеральным законом "О контрактной системе в сфере закупок товаров, работ, услуг для обеспечения государственных и муниципальных нужд" метода сопоставимых рыночных цен (анализа рынка) для осуществления закупки, объект закупки которой включает товары, указанные в позициях 1 - 145 приложения N 1 к настоящему постановлению и (или) позициях 1 - 433 приложения N 2 к настоящему постановлению: заказчик направляет предусмотренный частью 5 статьи 22 Федерального закона "О контрактной системе в сфере закупок товаров, работ, услуг для обеспечения государственных и муниципальных нужд" запрос о предоставлении информации о цене таких товаров не менее чем 3 субъектам деятельности в сфере промышленности, информация о которых включена в государственную информационную систему промышленности. Если в этой системе содержится информация менее чем о 3 субъектах деятельности в сфере промышленности, осуществляющих производство включенного в объект закупки товара из числа указанных товаров, заказчик также направляет такой запрос поставщикам, которые осуществляют поставку происходящих из государств - членов Евразийского экономического союза товаров, идентичных товарам, планируемым к закупкам (при их отсутствии - однородных товаров), и информация о которых и о поставленных ими товарах содержится на официальном сайте единой информационной системы в реестре контрактов, заключенных заказчиками; 
</t>
    </r>
    <r>
      <rPr>
        <b/>
        <sz val="11"/>
        <color theme="1"/>
        <rFont val="Times New Roman"/>
        <family val="1"/>
        <charset val="204"/>
      </rPr>
      <t xml:space="preserve">г) </t>
    </r>
    <r>
      <rPr>
        <sz val="11"/>
        <color theme="1"/>
        <rFont val="Times New Roman"/>
        <family val="1"/>
        <charset val="204"/>
      </rPr>
      <t xml:space="preserve">  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</si>
</sst>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2C2C2C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4" fontId="1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2" fontId="1" fillId="2" borderId="0" xfId="0" applyNumberFormat="1" applyFont="1" applyFill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894479</xdr:colOff>
      <xdr:row>0</xdr:row>
      <xdr:rowOff>34551</xdr:rowOff>
    </xdr:from>
    <xdr:ext cx="2571750" cy="917944"/>
    <xdr:sp macro="" textlink="">
      <xdr:nvSpPr>
        <xdr:cNvPr id="2" name="TextBox 1"/>
        <xdr:cNvSpPr txBox="1"/>
      </xdr:nvSpPr>
      <xdr:spPr>
        <a:xfrm>
          <a:off x="7604312" y="34551"/>
          <a:ext cx="2571750" cy="9179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 b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«УТВЕРЖДАЮ»                                                                                  Руководитель контрактной</a:t>
          </a:r>
          <a:r>
            <a:rPr lang="ru-RU" sz="1100" b="1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службы</a:t>
          </a:r>
          <a:endParaRPr lang="ru-RU" sz="11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ru-RU" sz="1100" b="1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_______________ В.В. Голоденко                                         ________________________2026 г.</a:t>
          </a:r>
          <a:endParaRPr lang="ru-RU" sz="1100">
            <a:solidFill>
              <a:schemeClr val="tx1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ru-RU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5</xdr:col>
      <xdr:colOff>395568</xdr:colOff>
      <xdr:row>13</xdr:row>
      <xdr:rowOff>322729</xdr:rowOff>
    </xdr:from>
    <xdr:ext cx="2286000" cy="5519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5684744" y="2014817"/>
              <a:ext cx="2286000" cy="551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НМЦД= </m:t>
                    </m:r>
                    <m:f>
                      <m:fPr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𝑣</m:t>
                        </m:r>
                      </m:num>
                      <m:den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den>
                    </m:f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nary>
                      <m:naryPr>
                        <m:chr m:val="∑"/>
                        <m:limLoc m:val="undOvr"/>
                        <m:ctrlP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lang="ru-RU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ru-RU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nary>
                    <m:r>
                      <a:rPr lang="ru-RU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 ,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5684744" y="2014817"/>
              <a:ext cx="2286000" cy="551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НМЦД= 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𝑣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/𝑛∗∑1_(𝑖=1)^𝑛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Ц_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 ,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tabSelected="1" topLeftCell="A7" zoomScale="90" zoomScaleNormal="90" workbookViewId="0">
      <selection activeCell="P47" sqref="P47"/>
    </sheetView>
  </sheetViews>
  <sheetFormatPr defaultRowHeight="15" x14ac:dyDescent="0.25"/>
  <cols>
    <col min="1" max="1" width="5.7109375" customWidth="1"/>
    <col min="3" max="3" width="37.7109375" customWidth="1"/>
    <col min="4" max="4" width="15.140625" customWidth="1"/>
    <col min="5" max="5" width="11.7109375" customWidth="1"/>
    <col min="6" max="6" width="9.42578125" customWidth="1"/>
    <col min="7" max="7" width="11.7109375" customWidth="1"/>
    <col min="8" max="8" width="13.5703125" customWidth="1"/>
    <col min="9" max="9" width="11.42578125" customWidth="1"/>
    <col min="10" max="10" width="14.7109375" customWidth="1"/>
    <col min="11" max="11" width="12.28515625" customWidth="1"/>
    <col min="12" max="12" width="17.85546875" customWidth="1"/>
    <col min="13" max="13" width="10.140625" bestFit="1" customWidth="1"/>
    <col min="14" max="14" width="17.42578125" customWidth="1"/>
    <col min="15" max="15" width="15" customWidth="1"/>
    <col min="17" max="17" width="10.7109375" customWidth="1"/>
    <col min="18" max="18" width="11.140625" customWidth="1"/>
    <col min="19" max="19" width="25.5703125" customWidth="1"/>
    <col min="20" max="20" width="16.28515625" customWidth="1"/>
    <col min="21" max="21" width="18.85546875" customWidth="1"/>
  </cols>
  <sheetData>
    <row r="1" spans="1:14" ht="6.75" customHeight="1" x14ac:dyDescent="0.25"/>
    <row r="2" spans="1:14" ht="6.75" customHeight="1" x14ac:dyDescent="0.25">
      <c r="A2" s="57" t="s">
        <v>7</v>
      </c>
      <c r="B2" s="57"/>
      <c r="C2" s="57"/>
      <c r="D2" s="57"/>
      <c r="E2" s="57"/>
      <c r="F2" s="57"/>
      <c r="G2" s="57"/>
      <c r="H2" s="57"/>
      <c r="I2" s="56" t="s">
        <v>8</v>
      </c>
      <c r="J2" s="56"/>
      <c r="K2" s="56"/>
      <c r="L2" s="56"/>
    </row>
    <row r="3" spans="1:14" ht="6.75" customHeight="1" x14ac:dyDescent="0.25">
      <c r="A3" s="57"/>
      <c r="B3" s="57"/>
      <c r="C3" s="57"/>
      <c r="D3" s="57"/>
      <c r="E3" s="57"/>
      <c r="F3" s="57"/>
      <c r="G3" s="57"/>
      <c r="H3" s="57"/>
      <c r="I3" s="56"/>
      <c r="J3" s="56"/>
      <c r="K3" s="56"/>
      <c r="L3" s="56"/>
    </row>
    <row r="4" spans="1:14" ht="0.75" customHeight="1" x14ac:dyDescent="0.25">
      <c r="A4" s="57"/>
      <c r="B4" s="57"/>
      <c r="C4" s="57"/>
      <c r="D4" s="57"/>
      <c r="E4" s="57"/>
      <c r="F4" s="57"/>
      <c r="G4" s="57"/>
      <c r="H4" s="57"/>
      <c r="I4" s="56"/>
      <c r="J4" s="56"/>
      <c r="K4" s="56"/>
      <c r="L4" s="56"/>
    </row>
    <row r="5" spans="1:14" ht="6.75" customHeight="1" x14ac:dyDescent="0.25">
      <c r="A5" s="57"/>
      <c r="B5" s="57"/>
      <c r="C5" s="57"/>
      <c r="D5" s="57"/>
      <c r="E5" s="57"/>
      <c r="F5" s="57"/>
      <c r="G5" s="57"/>
      <c r="H5" s="57"/>
      <c r="I5" s="56"/>
      <c r="J5" s="56"/>
      <c r="K5" s="56"/>
      <c r="L5" s="56"/>
    </row>
    <row r="6" spans="1:14" ht="6.75" customHeight="1" x14ac:dyDescent="0.25">
      <c r="A6" s="57"/>
      <c r="B6" s="57"/>
      <c r="C6" s="57"/>
      <c r="D6" s="57"/>
      <c r="E6" s="57"/>
      <c r="F6" s="57"/>
      <c r="G6" s="57"/>
      <c r="H6" s="57"/>
      <c r="I6" s="56"/>
      <c r="J6" s="56"/>
      <c r="K6" s="56"/>
      <c r="L6" s="56"/>
    </row>
    <row r="7" spans="1:14" ht="25.5" customHeight="1" x14ac:dyDescent="0.25">
      <c r="A7" s="57"/>
      <c r="B7" s="57"/>
      <c r="C7" s="57"/>
      <c r="D7" s="57"/>
      <c r="E7" s="57"/>
      <c r="F7" s="57"/>
      <c r="G7" s="57"/>
      <c r="H7" s="57"/>
      <c r="I7" s="56"/>
      <c r="J7" s="56"/>
      <c r="K7" s="56"/>
      <c r="L7" s="56"/>
    </row>
    <row r="8" spans="1:14" ht="13.5" hidden="1" customHeight="1" x14ac:dyDescent="0.25">
      <c r="A8" s="57"/>
      <c r="B8" s="57"/>
      <c r="C8" s="57"/>
      <c r="D8" s="57"/>
      <c r="E8" s="57"/>
      <c r="F8" s="57"/>
      <c r="G8" s="57"/>
      <c r="H8" s="57"/>
      <c r="I8" s="56"/>
      <c r="J8" s="56"/>
      <c r="K8" s="56"/>
      <c r="L8" s="56"/>
    </row>
    <row r="9" spans="1:14" ht="6.75" hidden="1" customHeight="1" x14ac:dyDescent="0.25">
      <c r="A9" s="57"/>
      <c r="B9" s="57"/>
      <c r="C9" s="57"/>
      <c r="D9" s="57"/>
      <c r="E9" s="57"/>
      <c r="F9" s="57"/>
      <c r="G9" s="57"/>
      <c r="H9" s="57"/>
      <c r="I9" s="56"/>
      <c r="J9" s="56"/>
      <c r="K9" s="56"/>
      <c r="L9" s="56"/>
    </row>
    <row r="10" spans="1:14" ht="6.75" hidden="1" customHeight="1" x14ac:dyDescent="0.25">
      <c r="A10" s="57"/>
      <c r="B10" s="57"/>
      <c r="C10" s="57"/>
      <c r="D10" s="57"/>
      <c r="E10" s="57"/>
      <c r="F10" s="57"/>
      <c r="G10" s="57"/>
      <c r="H10" s="57"/>
      <c r="I10" s="56"/>
      <c r="J10" s="56"/>
      <c r="K10" s="56"/>
      <c r="L10" s="56"/>
    </row>
    <row r="11" spans="1:14" ht="6.75" hidden="1" customHeight="1" x14ac:dyDescent="0.25">
      <c r="A11" s="57"/>
      <c r="B11" s="57"/>
      <c r="C11" s="57"/>
      <c r="D11" s="57"/>
      <c r="E11" s="57"/>
      <c r="F11" s="57"/>
      <c r="G11" s="57"/>
      <c r="H11" s="57"/>
      <c r="I11" s="56"/>
      <c r="J11" s="56"/>
      <c r="K11" s="56"/>
      <c r="L11" s="56"/>
    </row>
    <row r="12" spans="1:14" ht="9.75" hidden="1" customHeight="1" x14ac:dyDescent="0.25">
      <c r="A12" s="57"/>
      <c r="B12" s="57"/>
      <c r="C12" s="57"/>
      <c r="D12" s="57"/>
      <c r="E12" s="57"/>
      <c r="F12" s="57"/>
      <c r="G12" s="57"/>
      <c r="H12" s="57"/>
      <c r="I12" s="56"/>
      <c r="J12" s="56"/>
      <c r="K12" s="56"/>
      <c r="L12" s="56"/>
    </row>
    <row r="13" spans="1:14" ht="25.5" customHeight="1" x14ac:dyDescent="0.25">
      <c r="B13" s="63" t="s">
        <v>9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4"/>
      <c r="N13" s="4"/>
    </row>
    <row r="14" spans="1:14" ht="25.5" customHeight="1" x14ac:dyDescent="0.25"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4"/>
      <c r="N14" s="4"/>
    </row>
    <row r="15" spans="1:14" ht="43.5" customHeight="1" x14ac:dyDescent="0.25">
      <c r="B15" s="58" t="s">
        <v>10</v>
      </c>
      <c r="C15" s="58"/>
      <c r="D15" s="58"/>
      <c r="E15" s="58"/>
      <c r="F15" s="58"/>
      <c r="G15" s="69"/>
      <c r="H15" s="69"/>
      <c r="I15" s="69"/>
      <c r="J15" s="69"/>
      <c r="K15" s="69"/>
      <c r="L15" s="69"/>
      <c r="M15" s="9"/>
      <c r="N15" s="9"/>
    </row>
    <row r="16" spans="1:14" ht="106.5" customHeight="1" x14ac:dyDescent="0.25">
      <c r="B16" s="59"/>
      <c r="C16" s="59"/>
      <c r="D16" s="59"/>
      <c r="E16" s="59"/>
      <c r="F16" s="59"/>
      <c r="G16" s="60" t="s">
        <v>17</v>
      </c>
      <c r="H16" s="60"/>
      <c r="I16" s="60"/>
      <c r="J16" s="60"/>
      <c r="K16" s="60"/>
      <c r="L16" s="60"/>
      <c r="M16" s="9"/>
      <c r="N16" s="9"/>
    </row>
    <row r="17" spans="2:22" ht="15" customHeight="1" x14ac:dyDescent="0.25">
      <c r="B17" s="64" t="s">
        <v>0</v>
      </c>
      <c r="C17" s="61" t="s">
        <v>1</v>
      </c>
      <c r="D17" s="61" t="s">
        <v>5</v>
      </c>
      <c r="E17" s="61" t="s">
        <v>15</v>
      </c>
      <c r="F17" s="61" t="s">
        <v>14</v>
      </c>
      <c r="G17" s="67" t="s">
        <v>11</v>
      </c>
      <c r="H17" s="68"/>
      <c r="I17" s="67" t="s">
        <v>12</v>
      </c>
      <c r="J17" s="68"/>
      <c r="K17" s="67" t="s">
        <v>13</v>
      </c>
      <c r="L17" s="68"/>
      <c r="M17" s="35" t="s">
        <v>19</v>
      </c>
      <c r="N17" s="36"/>
      <c r="O17" s="36"/>
      <c r="P17" s="36"/>
      <c r="Q17" s="36" t="s">
        <v>43</v>
      </c>
      <c r="R17" s="36"/>
      <c r="S17" s="36"/>
      <c r="T17" s="37" t="s">
        <v>20</v>
      </c>
      <c r="U17" s="37"/>
    </row>
    <row r="18" spans="2:22" ht="60" x14ac:dyDescent="0.25">
      <c r="B18" s="65"/>
      <c r="C18" s="62"/>
      <c r="D18" s="66"/>
      <c r="E18" s="62"/>
      <c r="F18" s="62"/>
      <c r="G18" s="3" t="s">
        <v>39</v>
      </c>
      <c r="H18" s="8" t="s">
        <v>6</v>
      </c>
      <c r="I18" s="3" t="s">
        <v>40</v>
      </c>
      <c r="J18" s="8" t="s">
        <v>6</v>
      </c>
      <c r="K18" s="3" t="s">
        <v>41</v>
      </c>
      <c r="L18" s="8" t="s">
        <v>6</v>
      </c>
      <c r="M18" s="24" t="s">
        <v>21</v>
      </c>
      <c r="N18" s="24" t="s">
        <v>22</v>
      </c>
      <c r="O18" s="24" t="s">
        <v>23</v>
      </c>
      <c r="P18" s="24" t="s">
        <v>24</v>
      </c>
      <c r="Q18" s="36"/>
      <c r="R18" s="36"/>
      <c r="S18" s="36"/>
      <c r="T18" s="23" t="s">
        <v>25</v>
      </c>
      <c r="U18" s="23" t="s">
        <v>26</v>
      </c>
    </row>
    <row r="19" spans="2:22" ht="15" customHeight="1" x14ac:dyDescent="0.25">
      <c r="B19" s="26">
        <v>1</v>
      </c>
      <c r="C19" s="8" t="s">
        <v>32</v>
      </c>
      <c r="D19" s="20" t="s">
        <v>33</v>
      </c>
      <c r="E19" s="25" t="s">
        <v>30</v>
      </c>
      <c r="F19" s="25">
        <v>15</v>
      </c>
      <c r="G19" s="18">
        <v>2238</v>
      </c>
      <c r="H19" s="11">
        <f t="shared" ref="H19" si="0">G19*F19</f>
        <v>33570</v>
      </c>
      <c r="I19" s="18">
        <v>4664.8</v>
      </c>
      <c r="J19" s="11">
        <f t="shared" ref="J19" si="1">I19*F19</f>
        <v>69972</v>
      </c>
      <c r="K19" s="18">
        <v>3617.6</v>
      </c>
      <c r="L19" s="11">
        <f t="shared" ref="L19" si="2">K19*F19</f>
        <v>54264</v>
      </c>
      <c r="M19" s="28" t="s">
        <v>27</v>
      </c>
      <c r="N19" s="24" t="s">
        <v>28</v>
      </c>
      <c r="O19" s="24" t="s">
        <v>28</v>
      </c>
      <c r="P19" s="24">
        <v>16</v>
      </c>
      <c r="Q19" s="30" t="s">
        <v>44</v>
      </c>
      <c r="R19" s="55" t="s">
        <v>48</v>
      </c>
      <c r="S19" s="55"/>
      <c r="T19" s="28" t="s">
        <v>46</v>
      </c>
      <c r="U19" s="24" t="s">
        <v>29</v>
      </c>
    </row>
    <row r="20" spans="2:22" x14ac:dyDescent="0.25">
      <c r="B20" s="26">
        <v>2</v>
      </c>
      <c r="C20" s="8" t="s">
        <v>47</v>
      </c>
      <c r="D20" s="20" t="s">
        <v>34</v>
      </c>
      <c r="E20" s="25" t="s">
        <v>31</v>
      </c>
      <c r="F20" s="25">
        <v>1</v>
      </c>
      <c r="G20" s="18">
        <v>23472</v>
      </c>
      <c r="H20" s="11">
        <f t="shared" ref="H20" si="3">G20*F20</f>
        <v>23472</v>
      </c>
      <c r="I20" s="18">
        <v>37906.400000000001</v>
      </c>
      <c r="J20" s="11">
        <f t="shared" ref="J20" si="4">I20*F20</f>
        <v>37906.400000000001</v>
      </c>
      <c r="K20" s="18">
        <v>29396.799999999999</v>
      </c>
      <c r="L20" s="11">
        <f t="shared" ref="L20" si="5">K20*F20</f>
        <v>29396.799999999999</v>
      </c>
      <c r="M20" s="24" t="s">
        <v>28</v>
      </c>
      <c r="N20" s="24" t="s">
        <v>28</v>
      </c>
      <c r="O20" s="28" t="s">
        <v>27</v>
      </c>
      <c r="P20" s="24"/>
      <c r="Q20" s="24"/>
      <c r="R20" s="55"/>
      <c r="S20" s="55"/>
      <c r="T20" s="24" t="s">
        <v>29</v>
      </c>
      <c r="U20" s="24" t="s">
        <v>29</v>
      </c>
    </row>
    <row r="21" spans="2:22" ht="17.25" customHeight="1" x14ac:dyDescent="0.25">
      <c r="B21" s="1"/>
      <c r="C21" s="2" t="s">
        <v>2</v>
      </c>
      <c r="D21" s="2"/>
      <c r="E21" s="16"/>
      <c r="F21" s="15">
        <f>SUM(F19:F20)</f>
        <v>16</v>
      </c>
      <c r="G21" s="17"/>
      <c r="H21" s="12">
        <f>SUM(H19:H20)</f>
        <v>57042</v>
      </c>
      <c r="I21" s="12"/>
      <c r="J21" s="12">
        <f>SUM(J19:J20)</f>
        <v>107878.39999999999</v>
      </c>
      <c r="K21" s="12"/>
      <c r="L21" s="12">
        <f>SUM(L19:L20)</f>
        <v>83660.800000000003</v>
      </c>
      <c r="R21" s="55"/>
      <c r="S21" s="55"/>
    </row>
    <row r="22" spans="2:22" ht="17.25" customHeight="1" x14ac:dyDescent="0.25">
      <c r="B22" s="46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5"/>
      <c r="N22" s="7"/>
      <c r="R22" s="55"/>
      <c r="S22" s="55"/>
    </row>
    <row r="23" spans="2:22" ht="34.5" customHeight="1" x14ac:dyDescent="0.25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5"/>
      <c r="N23" s="5"/>
      <c r="R23" s="55"/>
      <c r="S23" s="55"/>
    </row>
    <row r="24" spans="2:22" ht="28.15" customHeight="1" x14ac:dyDescent="0.25">
      <c r="C24" s="6" t="s">
        <v>16</v>
      </c>
      <c r="D24" s="38" t="s">
        <v>3</v>
      </c>
      <c r="E24" s="39"/>
      <c r="F24" s="40"/>
      <c r="G24" s="40"/>
      <c r="H24" s="40"/>
      <c r="I24" s="41"/>
      <c r="J24" s="49" t="s">
        <v>4</v>
      </c>
      <c r="K24" s="50"/>
      <c r="L24" s="50"/>
      <c r="O24" s="19"/>
      <c r="P24" s="19"/>
      <c r="Q24" s="19"/>
      <c r="R24" s="55"/>
      <c r="S24" s="55"/>
      <c r="T24" s="19"/>
      <c r="U24" s="19"/>
      <c r="V24" s="19"/>
    </row>
    <row r="25" spans="2:22" ht="30" customHeight="1" x14ac:dyDescent="0.25">
      <c r="C25" s="13">
        <v>1</v>
      </c>
      <c r="D25" s="42" t="s">
        <v>35</v>
      </c>
      <c r="E25" s="43"/>
      <c r="F25" s="44"/>
      <c r="G25" s="44"/>
      <c r="H25" s="44"/>
      <c r="I25" s="45"/>
      <c r="J25" s="51" t="s">
        <v>37</v>
      </c>
      <c r="K25" s="52"/>
      <c r="L25" s="52"/>
      <c r="O25" s="19"/>
      <c r="P25" s="19"/>
      <c r="Q25" s="19"/>
      <c r="R25" s="55"/>
      <c r="S25" s="55"/>
      <c r="T25" s="19"/>
      <c r="U25" s="19"/>
      <c r="V25" s="19"/>
    </row>
    <row r="26" spans="2:22" ht="29.25" customHeight="1" x14ac:dyDescent="0.25">
      <c r="C26" s="13">
        <v>2</v>
      </c>
      <c r="D26" s="42" t="s">
        <v>36</v>
      </c>
      <c r="E26" s="43"/>
      <c r="F26" s="44"/>
      <c r="G26" s="44"/>
      <c r="H26" s="44"/>
      <c r="I26" s="45"/>
      <c r="J26" s="51" t="s">
        <v>37</v>
      </c>
      <c r="K26" s="52"/>
      <c r="L26" s="52"/>
      <c r="O26" s="31"/>
      <c r="P26" s="31"/>
      <c r="Q26" s="31"/>
      <c r="R26" s="55"/>
      <c r="S26" s="55"/>
      <c r="T26" s="32"/>
      <c r="U26" s="32"/>
      <c r="V26" s="32"/>
    </row>
    <row r="27" spans="2:22" ht="29.25" customHeight="1" x14ac:dyDescent="0.25">
      <c r="C27" s="13">
        <v>3</v>
      </c>
      <c r="D27" s="42" t="s">
        <v>38</v>
      </c>
      <c r="E27" s="43"/>
      <c r="F27" s="44"/>
      <c r="G27" s="44"/>
      <c r="H27" s="44"/>
      <c r="I27" s="45"/>
      <c r="J27" s="51" t="s">
        <v>37</v>
      </c>
      <c r="K27" s="52"/>
      <c r="L27" s="52"/>
      <c r="O27" s="19"/>
      <c r="P27" s="19"/>
      <c r="Q27" s="19"/>
      <c r="R27" s="55"/>
      <c r="S27" s="55"/>
      <c r="T27" s="19"/>
      <c r="U27" s="19"/>
      <c r="V27" s="19"/>
    </row>
    <row r="28" spans="2:22" ht="9.75" customHeight="1" x14ac:dyDescent="0.25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O28" s="19"/>
      <c r="P28" s="19"/>
      <c r="Q28" s="19"/>
      <c r="R28" s="55"/>
      <c r="S28" s="55"/>
      <c r="T28" s="19"/>
      <c r="U28" s="19"/>
      <c r="V28" s="19"/>
    </row>
    <row r="29" spans="2:22" ht="10.5" customHeight="1" x14ac:dyDescent="0.25">
      <c r="B29" s="10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R29" s="55"/>
      <c r="S29" s="55"/>
    </row>
    <row r="30" spans="2:22" x14ac:dyDescent="0.25">
      <c r="B30" s="54" t="s">
        <v>18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21"/>
      <c r="R30" s="55"/>
      <c r="S30" s="55"/>
    </row>
    <row r="31" spans="2:22" x14ac:dyDescent="0.25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1"/>
    </row>
    <row r="32" spans="2:22" x14ac:dyDescent="0.25">
      <c r="B32" s="29" t="s">
        <v>42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2:12" x14ac:dyDescent="0.25">
      <c r="B33" s="33" t="s">
        <v>49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2:12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2:12" x14ac:dyDescent="0.25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2:12" x14ac:dyDescent="0.25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2:12" x14ac:dyDescent="0.25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2:12" x14ac:dyDescent="0.25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spans="2:12" x14ac:dyDescent="0.25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2:12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2:12" x14ac:dyDescent="0.25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2:12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2:12" x14ac:dyDescent="0.25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2:12" x14ac:dyDescent="0.25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spans="2:12" x14ac:dyDescent="0.25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2:12" x14ac:dyDescent="0.25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spans="2:12" x14ac:dyDescent="0.25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2:12" x14ac:dyDescent="0.25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2:12" x14ac:dyDescent="0.25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2:12" x14ac:dyDescent="0.25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spans="2:12" x14ac:dyDescent="0.25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2:12" x14ac:dyDescent="0.25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spans="2:12" x14ac:dyDescent="0.25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2:12" x14ac:dyDescent="0.25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</sheetData>
  <mergeCells count="30">
    <mergeCell ref="I2:L12"/>
    <mergeCell ref="A2:H12"/>
    <mergeCell ref="B15:F16"/>
    <mergeCell ref="G16:L16"/>
    <mergeCell ref="E17:E18"/>
    <mergeCell ref="B13:L14"/>
    <mergeCell ref="B17:B18"/>
    <mergeCell ref="C17:C18"/>
    <mergeCell ref="D17:D18"/>
    <mergeCell ref="G17:H17"/>
    <mergeCell ref="I17:J17"/>
    <mergeCell ref="K17:L17"/>
    <mergeCell ref="G15:L15"/>
    <mergeCell ref="F17:F18"/>
    <mergeCell ref="B33:L54"/>
    <mergeCell ref="M17:P17"/>
    <mergeCell ref="T17:U17"/>
    <mergeCell ref="D24:I24"/>
    <mergeCell ref="D25:I25"/>
    <mergeCell ref="D26:I26"/>
    <mergeCell ref="B22:L23"/>
    <mergeCell ref="J24:L24"/>
    <mergeCell ref="J25:L25"/>
    <mergeCell ref="Q17:S18"/>
    <mergeCell ref="B28:L28"/>
    <mergeCell ref="J26:L26"/>
    <mergeCell ref="J27:L27"/>
    <mergeCell ref="D27:I27"/>
    <mergeCell ref="B30:L30"/>
    <mergeCell ref="R19:S30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2026-08-10T09:53:40Z</dcterms:modified>
</cp:coreProperties>
</file>