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<sst xmlns="http://schemas.openxmlformats.org/spreadsheetml/2006/main" count="32" uniqueCount="32">
  <si>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принтера лазерного 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</si>
  <si>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</si>
  <si>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</si>
  <si>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</si>
  <si>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</si>
  <si>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</si>
  <si>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</si>
  <si>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</si>
  <si>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</si>
  <si>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</si>
  <si>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</si>
  <si>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</si>
  <si>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</si>
  <si>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</si>
  <si>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</si>
  <si>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</si>
  <si>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</si>
  <si>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</si>
  <si>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</si>
  <si>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№1076 от 13.07.2026 года</t>
  </si>
  <si>
    <t xml:space="preserve">цена источника 2 Вх. №1075 от 13.07.2026 года</t>
  </si>
  <si>
    <t xml:space="preserve">цена источника 2 Вх. №1074 от 13.07.2026 года</t>
  </si>
  <si>
    <t xml:space="preserve">Принтер лазерный</t>
  </si>
  <si>
    <t xml:space="preserve">26.20.16.122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</si>
  <si>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</si>
  <si>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</si>
  <si>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</si>
  <si>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</si>
  <si>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23.07.2026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</si>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</sst>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2779200</xdr:colOff>
      <xdr:row>6</xdr:row>
      <xdr:rowOff>142560</xdr:rowOff>
    </xdr:from>
    <xdr:to>
      <xdr:col>6</xdr:col>
      <xdr:colOff>450720</xdr:colOff>
      <xdr:row>7</xdr:row>
      <xdr:rowOff>29880</xdr:rowOff>
    </xdr:to>
    <xdr:sp>
      <xdr:nvSpPr>
        <xdr:cNvPr id="1" name="TextBox 1"/>
        <xdr:cNvSpPr/>
      </xdr:nvSpPr>
      <xdr:spPr>
        <a:xfrm>
          <a:off x="3080880" y="2375280"/>
          <a:ext cx="43149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970560</xdr:colOff>
      <xdr:row>7</xdr:row>
      <xdr:rowOff>18720</xdr:rowOff>
    </xdr:to>
    <xdr:sp>
      <xdr:nvSpPr>
        <xdr:cNvPr id="2" name="TextBox 2"/>
        <xdr:cNvSpPr/>
      </xdr:nvSpPr>
      <xdr:spPr>
        <a:xfrm>
          <a:off x="0" y="2364120"/>
          <a:ext cx="405288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5</xdr:col>
      <xdr:colOff>277920</xdr:colOff>
      <xdr:row>6</xdr:row>
      <xdr:rowOff>155520</xdr:rowOff>
    </xdr:from>
    <xdr:to>
      <xdr:col>8</xdr:col>
      <xdr:colOff>903240</xdr:colOff>
      <xdr:row>7</xdr:row>
      <xdr:rowOff>42840</xdr:rowOff>
    </xdr:to>
    <xdr:sp>
      <xdr:nvSpPr>
        <xdr:cNvPr id="3" name="TextBox 3"/>
        <xdr:cNvSpPr/>
      </xdr:nvSpPr>
      <xdr:spPr>
        <a:xfrm>
          <a:off x="6410880" y="2388240"/>
          <a:ext cx="42375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2.51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0.12"/>
    <col collapsed="false" customWidth="true" hidden="false" outlineLevel="0" max="14" min="14" style="2" width="12.27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50.7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5</v>
      </c>
      <c r="G10" s="17" t="n">
        <v>22990</v>
      </c>
      <c r="H10" s="17" t="n">
        <v>23000</v>
      </c>
      <c r="I10" s="17" t="n">
        <v>22690</v>
      </c>
      <c r="J10" s="18" t="n">
        <f aca="false">ROUND(((G10+H10+I10)/3),2)</f>
        <v>22893.33</v>
      </c>
      <c r="K10" s="19" t="n">
        <f aca="false">SQRT(((POWER(G10-J10,2)+POWER(H10-J10,2)+POWER(I10-J10,2))/2))/J10</f>
        <v>0.00769494012172784</v>
      </c>
      <c r="L10" s="17" t="n">
        <f aca="false">J10</f>
        <v>22893.33</v>
      </c>
      <c r="M10" s="17" t="n">
        <f aca="false">MIN(G10:I10)</f>
        <v>22690</v>
      </c>
      <c r="N10" s="17" t="n">
        <f aca="false">L10*F10</f>
        <v>114466.65</v>
      </c>
      <c r="O10" s="20" t="n">
        <f aca="false">M10*F10</f>
        <v>113450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22690</v>
      </c>
      <c r="N11" s="22" t="n">
        <f aca="false">SUM(N10)</f>
        <v>114466.65</v>
      </c>
      <c r="O11" s="23" t="n">
        <f aca="false">SUM(O10)</f>
        <v>113450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114466.65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30.9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113450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21.6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22.3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2026-07-23T16:25:45Z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