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8\Public\!!_Планово-экономический  отдел\Закупки     2026г\Березка\ГСМ Клепики\"/>
    </mc:Choice>
  </mc:AlternateContent>
  <xr:revisionPtr revIDLastSave="0" documentId="13_ncr:1_{B683EC1C-A608-4BBF-B695-8B2BB23DD04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Обоснование НМЦК" sheetId="2" r:id="rId1"/>
  </sheets>
  <calcPr calcId="181029" fullPrecision="0"/>
</workbook>
</file>

<file path=xl/calcChain.xml><?xml version="1.0" encoding="utf-8"?>
<calcChain xmlns="http://schemas.openxmlformats.org/spreadsheetml/2006/main">
  <c r="B23" i="2" l="1"/>
  <c r="B27" i="2" l="1"/>
  <c r="C27" i="2" s="1"/>
  <c r="B26" i="2"/>
  <c r="C26" i="2" s="1"/>
</calcChain>
</file>

<file path=xl/sharedStrings.xml><?xml version="1.0" encoding="utf-8"?>
<sst xmlns="http://schemas.openxmlformats.org/spreadsheetml/2006/main" count="37" uniqueCount="32">
  <si>
    <t>ОБОСНОВАНИЕ НАЧАЛЬНОЙ (МАКСИМАЛЬНОЙ) ЦЕНЫ КОНТРАКТА</t>
  </si>
  <si>
    <t>(указывается предмет контракта)</t>
  </si>
  <si>
    <t>Наименование                                                                 товара, работы, услуги</t>
  </si>
  <si>
    <t>Используемый метод определения НМЦК с обоснованием:</t>
  </si>
  <si>
    <t>Литр;^кубический дециметр</t>
  </si>
  <si>
    <t>Единица                                            измерения</t>
  </si>
  <si>
    <t>Валюта, используемая для формирования цены контракта и расчетов с поставщиком (подрядчиком, исполнителем):</t>
  </si>
  <si>
    <t>Российский рубль.</t>
  </si>
  <si>
    <t>Обоснование невозможности применения методов, указанных в части 1 статьи 22 Закона № 44-ФЗ:</t>
  </si>
  <si>
    <t>Наименование товара (услуги)</t>
  </si>
  <si>
    <t>Бензин автомобильный марки АИ-92, л</t>
  </si>
  <si>
    <t>Наименование товара</t>
  </si>
  <si>
    <t>НМЦК , руб.</t>
  </si>
  <si>
    <t>Цена за единицу изм.  (руб.)</t>
  </si>
  <si>
    <t>Расчет начальной максимальной цены контракта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</si>
  <si>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</si>
  <si>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Количество</t>
  </si>
  <si>
    <t>НМЦ</t>
  </si>
  <si>
    <t>Сумма</t>
  </si>
  <si>
    <t>Бензин автомобильный (розничная реализация) АИ-92</t>
  </si>
  <si>
    <t>Заказчик в случае закупки ГСМ на топливораздаточных колонках посредством отгрузки в бак (емкость) автомобильного транспорта определяет начальную цену единицы товара в соответствии с требованиями Приказа № 894/24.</t>
  </si>
  <si>
    <t xml:space="preserve">Приказ ФАС России от 22.11.2024 № 894/24. Цена ГСМ определяется как средняя потребительская цена (в рублях за литр ГСМ) в регионе предполагаемой выборки на дату определения цены ГСМ.                                                                                          </t>
  </si>
  <si>
    <t>по требованию</t>
  </si>
  <si>
    <t xml:space="preserve"> </t>
  </si>
  <si>
    <t>Ключевая ставка ЦБ в % на 01.06.2026</t>
  </si>
  <si>
    <t>Дизильное топливо</t>
  </si>
  <si>
    <t>Еженедельные средние потребительские цены (тарифы) на отдельные товары и услуги в Рязанской области на 25 мая 2026 г</t>
  </si>
  <si>
    <t>Дизельное топливо</t>
  </si>
  <si>
    <t>Дата подготовки обоснования НМЦК: 02.06.2026 г.                                                                                    директор _____________</t>
  </si>
  <si>
    <t>Средняя потребительская цена за литр на 25.05.2026 г.</t>
  </si>
  <si>
    <t xml:space="preserve">К-т отвлечения денежных средств на 7 мес </t>
  </si>
  <si>
    <t>Поставка ГСМ для нужд Клепиковского филиала  ФГБУ "Управление "Рязаньмелиоводхоз"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</si>
</sst>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00"/>
    <numFmt numFmtId="167" formatCode="0.0"/>
    <numFmt numFmtId="168" formatCode="0.0000"/>
    <numFmt numFmtId="169" formatCode="0.0%"/>
  </numFmts>
  <fonts count="17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  <xf numFmtId="0" fontId="1" fillId="0" borderId="0"/>
    <xf numFmtId="0" fontId="15" fillId="0" borderId="0"/>
    <xf numFmtId="165" fontId="14" fillId="0" borderId="0" applyFont="0" applyFill="0" applyBorder="0" applyProtection="0"/>
    <xf numFmtId="164" fontId="14" fillId="0" borderId="0" applyFont="0" applyFill="0" applyBorder="0" applyProtection="0"/>
    <xf numFmtId="44" fontId="14" fillId="0" borderId="0" applyFont="0" applyFill="0" applyBorder="0" applyProtection="0"/>
    <xf numFmtId="42" fontId="14" fillId="0" borderId="0" applyFont="0" applyFill="0" applyBorder="0" applyProtection="0"/>
    <xf numFmtId="0" fontId="1" fillId="0" borderId="0"/>
    <xf numFmtId="9" fontId="14" fillId="0" borderId="0" applyFont="0" applyFill="0" applyBorder="0" applyProtection="0"/>
    <xf numFmtId="0" fontId="16" fillId="0" borderId="0" applyNumberFormat="0" applyFill="0" applyBorder="0" applyProtection="0"/>
  </cellStyleXfs>
  <cellXfs count="68">
    <xf numFmtId="0" fontId="0" fillId="0" borderId="0" xfId="0"/>
    <xf numFmtId="0" fontId="2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6" fillId="0" borderId="12" xfId="0" applyFont="1" applyBorder="1" applyAlignment="1">
      <alignment horizontal="center" vertical="center" wrapText="1"/>
    </xf>
    <xf numFmtId="167" fontId="6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2" fontId="5" fillId="0" borderId="12" xfId="0" applyNumberFormat="1" applyFont="1" applyBorder="1" applyAlignment="1">
      <alignment horizontal="center" vertical="center"/>
    </xf>
    <xf numFmtId="2" fontId="9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1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166" fontId="11" fillId="0" borderId="12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26" xfId="0" applyFont="1" applyBorder="1" applyAlignment="1">
      <alignment horizontal="left" vertical="center" wrapText="1"/>
    </xf>
    <xf numFmtId="166" fontId="11" fillId="0" borderId="27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12" xfId="0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8" fontId="12" fillId="0" borderId="12" xfId="1" applyNumberFormat="1" applyFont="1" applyBorder="1" applyAlignment="1">
      <alignment horizontal="left" vertical="center"/>
    </xf>
    <xf numFmtId="0" fontId="5" fillId="0" borderId="12" xfId="0" applyFont="1" applyBorder="1" applyAlignment="1">
      <alignment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vertical="top" wrapText="1"/>
    </xf>
    <xf numFmtId="4" fontId="11" fillId="0" borderId="12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/>
    </xf>
    <xf numFmtId="4" fontId="11" fillId="0" borderId="27" xfId="0" applyNumberFormat="1" applyFont="1" applyBorder="1" applyAlignment="1">
      <alignment horizontal="center" vertical="center" wrapText="1"/>
    </xf>
    <xf numFmtId="4" fontId="11" fillId="0" borderId="33" xfId="0" applyNumberFormat="1" applyFont="1" applyBorder="1" applyAlignment="1">
      <alignment horizontal="center" vertical="center"/>
    </xf>
    <xf numFmtId="169" fontId="12" fillId="0" borderId="12" xfId="1" applyNumberFormat="1" applyFont="1" applyBorder="1" applyAlignment="1">
      <alignment horizontal="left" vertical="center"/>
    </xf>
    <xf numFmtId="4" fontId="7" fillId="3" borderId="25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right" vertical="center" wrapText="1"/>
    </xf>
    <xf numFmtId="0" fontId="7" fillId="2" borderId="24" xfId="0" applyFont="1" applyFill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9" fillId="0" borderId="2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</cellXfs>
  <cellStyles count="15">
    <cellStyle name="Comma" xfId="8" xr:uid="{00000000-0005-0000-0000-000000000000}"/>
    <cellStyle name="Comma [0]" xfId="9" xr:uid="{00000000-0005-0000-0000-000001000000}"/>
    <cellStyle name="Currency" xfId="10" xr:uid="{00000000-0005-0000-0000-000002000000}"/>
    <cellStyle name="Currency [0]" xfId="11" xr:uid="{00000000-0005-0000-0000-000003000000}"/>
    <cellStyle name="Normal" xfId="7" xr:uid="{00000000-0005-0000-0000-000004000000}"/>
    <cellStyle name="Normal 2" xfId="12" xr:uid="{00000000-0005-0000-0000-000005000000}"/>
    <cellStyle name="Percent" xfId="13" xr:uid="{00000000-0005-0000-0000-000006000000}"/>
    <cellStyle name="Гиперссылка" xfId="1" builtinId="8"/>
    <cellStyle name="Гиперссылка 2" xfId="3" xr:uid="{00000000-0005-0000-0000-000008000000}"/>
    <cellStyle name="Гиперссылка 3" xfId="14" xr:uid="{00000000-0005-0000-0000-000009000000}"/>
    <cellStyle name="Обычный" xfId="0" builtinId="0"/>
    <cellStyle name="Обычный 2" xfId="5" xr:uid="{00000000-0005-0000-0000-00000B000000}"/>
    <cellStyle name="Обычный 2 2" xfId="4" xr:uid="{00000000-0005-0000-0000-00000C000000}"/>
    <cellStyle name="Обычный 3" xfId="2" xr:uid="{00000000-0005-0000-0000-00000D000000}"/>
    <cellStyle name="Обычный 4" xfId="6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SheetLayoutView="100" workbookViewId="0">
      <selection activeCell="A4" sqref="A4:E4"/>
    </sheetView>
  </sheetViews>
  <sheetFormatPr defaultColWidth="9.140625" defaultRowHeight="12.75" x14ac:dyDescent="0.2"/>
  <cols>
    <col min="1" max="1" width="36.7109375" style="1" customWidth="1"/>
    <col min="2" max="2" width="20" style="3" customWidth="1"/>
    <col min="3" max="3" width="18.7109375" style="3" customWidth="1"/>
    <col min="4" max="4" width="18.42578125" style="1" customWidth="1"/>
    <col min="5" max="5" width="94.5703125" style="1" customWidth="1"/>
    <col min="6" max="6" width="9.140625" style="2"/>
    <col min="7" max="16384" width="9.140625" style="1"/>
  </cols>
  <sheetData>
    <row r="1" spans="1:6" ht="40.9" customHeight="1" x14ac:dyDescent="0.2">
      <c r="A1" s="45" t="s">
        <v>15</v>
      </c>
      <c r="B1" s="45"/>
      <c r="C1" s="45"/>
      <c r="D1" s="45"/>
      <c r="E1" s="45"/>
    </row>
    <row r="2" spans="1:6" s="9" customFormat="1" ht="15" x14ac:dyDescent="0.25">
      <c r="A2" s="53" t="s">
        <v>0</v>
      </c>
      <c r="B2" s="53"/>
      <c r="C2" s="53"/>
      <c r="D2" s="53"/>
      <c r="E2" s="53"/>
      <c r="F2" s="8"/>
    </row>
    <row r="3" spans="1:6" s="9" customFormat="1" ht="13.15" customHeight="1" x14ac:dyDescent="0.25">
      <c r="A3" s="10"/>
      <c r="B3" s="11"/>
      <c r="C3" s="11"/>
      <c r="D3" s="10"/>
      <c r="E3" s="10"/>
      <c r="F3" s="8"/>
    </row>
    <row r="4" spans="1:6" s="9" customFormat="1" ht="16.149999999999999" customHeight="1" x14ac:dyDescent="0.25">
      <c r="A4" s="56" t="s">
        <v>31</v>
      </c>
      <c r="B4" s="56"/>
      <c r="C4" s="56"/>
      <c r="D4" s="56"/>
      <c r="E4" s="56"/>
      <c r="F4" s="8"/>
    </row>
    <row r="5" spans="1:6" s="9" customFormat="1" ht="14.45" customHeight="1" x14ac:dyDescent="0.25">
      <c r="A5" s="57" t="s">
        <v>1</v>
      </c>
      <c r="B5" s="57"/>
      <c r="C5" s="57"/>
      <c r="D5" s="57"/>
      <c r="E5" s="57"/>
      <c r="F5" s="8"/>
    </row>
    <row r="6" spans="1:6" s="9" customFormat="1" ht="67.900000000000006" customHeight="1" x14ac:dyDescent="0.25">
      <c r="A6" s="12" t="s">
        <v>6</v>
      </c>
      <c r="B6" s="60" t="s">
        <v>7</v>
      </c>
      <c r="C6" s="61"/>
      <c r="D6" s="61"/>
      <c r="E6" s="62"/>
      <c r="F6" s="8"/>
    </row>
    <row r="7" spans="1:6" s="9" customFormat="1" ht="44.45" customHeight="1" x14ac:dyDescent="0.25">
      <c r="A7" s="13" t="s">
        <v>3</v>
      </c>
      <c r="B7" s="58" t="s">
        <v>21</v>
      </c>
      <c r="C7" s="58"/>
      <c r="D7" s="58"/>
      <c r="E7" s="59"/>
      <c r="F7" s="8"/>
    </row>
    <row r="8" spans="1:6" s="9" customFormat="1" ht="72" customHeight="1" thickBot="1" x14ac:dyDescent="0.3">
      <c r="A8" s="30" t="s">
        <v>8</v>
      </c>
      <c r="B8" s="65" t="s">
        <v>20</v>
      </c>
      <c r="C8" s="66"/>
      <c r="D8" s="66"/>
      <c r="E8" s="67"/>
      <c r="F8" s="8"/>
    </row>
    <row r="9" spans="1:6" s="9" customFormat="1" ht="20.45" customHeight="1" thickBot="1" x14ac:dyDescent="0.3">
      <c r="A9" s="50" t="s">
        <v>14</v>
      </c>
      <c r="B9" s="51"/>
      <c r="C9" s="51"/>
      <c r="D9" s="51"/>
      <c r="E9" s="52"/>
      <c r="F9" s="8"/>
    </row>
    <row r="10" spans="1:6" s="9" customFormat="1" ht="30.6" customHeight="1" x14ac:dyDescent="0.25">
      <c r="A10" s="48" t="s">
        <v>2</v>
      </c>
      <c r="B10" s="54" t="s">
        <v>16</v>
      </c>
      <c r="C10" s="40" t="s">
        <v>5</v>
      </c>
      <c r="D10" s="46" t="s">
        <v>13</v>
      </c>
      <c r="E10" s="63" t="s">
        <v>18</v>
      </c>
      <c r="F10" s="8"/>
    </row>
    <row r="11" spans="1:6" s="9" customFormat="1" ht="13.15" customHeight="1" x14ac:dyDescent="0.25">
      <c r="A11" s="49"/>
      <c r="B11" s="55"/>
      <c r="C11" s="41"/>
      <c r="D11" s="47"/>
      <c r="E11" s="64"/>
      <c r="F11" s="8"/>
    </row>
    <row r="12" spans="1:6" s="17" customFormat="1" ht="40.15" customHeight="1" thickBot="1" x14ac:dyDescent="0.3">
      <c r="A12" s="18" t="s">
        <v>19</v>
      </c>
      <c r="B12" s="14" t="s">
        <v>22</v>
      </c>
      <c r="C12" s="15" t="s">
        <v>4</v>
      </c>
      <c r="D12" s="31">
        <v>63.21</v>
      </c>
      <c r="E12" s="32" t="s">
        <v>23</v>
      </c>
      <c r="F12" s="16"/>
    </row>
    <row r="13" spans="1:6" s="17" customFormat="1" ht="40.15" customHeight="1" thickBot="1" x14ac:dyDescent="0.3">
      <c r="A13" s="18" t="s">
        <v>25</v>
      </c>
      <c r="B13" s="19" t="s">
        <v>22</v>
      </c>
      <c r="C13" s="20" t="s">
        <v>4</v>
      </c>
      <c r="D13" s="33">
        <v>75</v>
      </c>
      <c r="E13" s="34" t="s">
        <v>23</v>
      </c>
      <c r="F13" s="16"/>
    </row>
    <row r="14" spans="1:6" s="17" customFormat="1" ht="17.45" customHeight="1" thickBot="1" x14ac:dyDescent="0.3">
      <c r="A14" s="37" t="s">
        <v>12</v>
      </c>
      <c r="B14" s="38"/>
      <c r="C14" s="38"/>
      <c r="D14" s="39"/>
      <c r="E14" s="36">
        <v>20000</v>
      </c>
      <c r="F14" s="16"/>
    </row>
    <row r="15" spans="1:6" s="9" customFormat="1" ht="15.6" customHeight="1" thickBot="1" x14ac:dyDescent="0.3">
      <c r="A15" s="42" t="s">
        <v>28</v>
      </c>
      <c r="B15" s="43"/>
      <c r="C15" s="43"/>
      <c r="D15" s="43"/>
      <c r="E15" s="44"/>
      <c r="F15" s="8"/>
    </row>
    <row r="16" spans="1:6" s="9" customFormat="1" ht="15.6" customHeight="1" x14ac:dyDescent="0.25">
      <c r="A16" s="21"/>
      <c r="B16" s="21"/>
      <c r="C16" s="21"/>
      <c r="D16" s="21"/>
      <c r="E16" s="21"/>
      <c r="F16" s="8"/>
    </row>
    <row r="17" spans="1:6" s="9" customFormat="1" ht="13.5" customHeight="1" x14ac:dyDescent="0.25">
      <c r="A17" s="24" t="s">
        <v>26</v>
      </c>
      <c r="B17" s="24"/>
      <c r="C17" s="23"/>
      <c r="D17" s="22"/>
      <c r="E17" s="22"/>
      <c r="F17" s="8"/>
    </row>
    <row r="18" spans="1:6" ht="14.25" x14ac:dyDescent="0.2">
      <c r="A18" s="4" t="s">
        <v>9</v>
      </c>
      <c r="B18" s="5"/>
    </row>
    <row r="19" spans="1:6" ht="15" x14ac:dyDescent="0.2">
      <c r="A19" s="6" t="s">
        <v>10</v>
      </c>
      <c r="B19" s="7">
        <v>63.21</v>
      </c>
    </row>
    <row r="20" spans="1:6" ht="15" x14ac:dyDescent="0.2">
      <c r="A20" s="6" t="s">
        <v>25</v>
      </c>
      <c r="B20" s="7">
        <v>75</v>
      </c>
    </row>
    <row r="22" spans="1:6" ht="45" x14ac:dyDescent="0.25">
      <c r="A22" s="28" t="s">
        <v>24</v>
      </c>
      <c r="B22" s="25" t="s">
        <v>30</v>
      </c>
    </row>
    <row r="23" spans="1:6" ht="15.75" x14ac:dyDescent="0.2">
      <c r="A23" s="35">
        <v>0.14499999999999999</v>
      </c>
      <c r="B23" s="27">
        <f>A23/12*7+1</f>
        <v>1.0846</v>
      </c>
    </row>
    <row r="24" spans="1:6" ht="14.45" customHeight="1" x14ac:dyDescent="0.2"/>
    <row r="25" spans="1:6" ht="57" x14ac:dyDescent="0.2">
      <c r="A25" s="4" t="s">
        <v>11</v>
      </c>
      <c r="B25" s="29" t="s">
        <v>29</v>
      </c>
      <c r="C25" s="26" t="s">
        <v>17</v>
      </c>
    </row>
    <row r="26" spans="1:6" ht="15" x14ac:dyDescent="0.2">
      <c r="A26" s="6" t="s">
        <v>10</v>
      </c>
      <c r="B26" s="7">
        <f>B19</f>
        <v>63.21</v>
      </c>
      <c r="C26" s="7">
        <f>B26*$B$23</f>
        <v>68.56</v>
      </c>
    </row>
    <row r="27" spans="1:6" ht="15" x14ac:dyDescent="0.2">
      <c r="A27" s="6" t="s">
        <v>27</v>
      </c>
      <c r="B27" s="7">
        <f>B20</f>
        <v>75</v>
      </c>
      <c r="C27" s="7">
        <f>B27*$B$23</f>
        <v>81.349999999999994</v>
      </c>
    </row>
  </sheetData>
  <sheetProtection selectLockedCells="1" selectUnlockedCells="1"/>
  <mergeCells count="15">
    <mergeCell ref="A14:D14"/>
    <mergeCell ref="C10:C11"/>
    <mergeCell ref="A15:E15"/>
    <mergeCell ref="A1:E1"/>
    <mergeCell ref="D10:D11"/>
    <mergeCell ref="A10:A11"/>
    <mergeCell ref="A9:E9"/>
    <mergeCell ref="A2:E2"/>
    <mergeCell ref="B10:B11"/>
    <mergeCell ref="A4:E4"/>
    <mergeCell ref="A5:E5"/>
    <mergeCell ref="B7:E7"/>
    <mergeCell ref="B6:E6"/>
    <mergeCell ref="E10:E11"/>
    <mergeCell ref="B8:E8"/>
  </mergeCells>
  <phoneticPr fontId="3" type="noConversion"/>
  <printOptions horizontalCentered="1"/>
  <pageMargins left="0.51181102362204722" right="0" top="0.43307086614173229" bottom="0.15748031496062992" header="0.11811023622047245" footer="0.11811023622047245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user</cp:lastModifiedBy>
  <cp:lastPrinted>2025-07-13T17:25:25Z</cp:lastPrinted>
  <dcterms:created xsi:type="dcterms:W3CDTF">2014-02-03T17:42:58Z</dcterms:created>
  <dcterms:modified xsi:type="dcterms:W3CDTF">2026-06-02T09:06:24Z</dcterms:modified>
</cp:coreProperties>
</file>