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workbookProtection/>
  <bookViews>
    <workbookView xWindow="360" yWindow="15" windowWidth="20955" windowHeight="9720" activeTab="0"/>
  </bookViews>
  <sheets>
    <sheet name="Sheet1" sheetId="1" state="visible" r:id="rId1"/>
  </sheets>
  <definedNames>
    <definedName name="_xlnm.Print_Area" localSheetId="0" hidden="0">Sheet1!$A$1:$K$28</definedName>
    <definedName name="ZAP2NRE3NH" localSheetId="0" hidden="0">Sheet1!$A$18</definedName>
    <definedName name="_GoBack" localSheetId="0" hidden="0">sheet1!#ref!</definedName>
  </definedNames>
  <calcPr refMode="A1" iterate="0" iterateCount="100" iterateDelta="0.0001"/>
</workbook>
</file>

<file path=xl/sharedStrings.xml><?xml version="1.0" encoding="utf-8"?>
<sst xmlns="http://schemas.openxmlformats.org/spreadsheetml/2006/main" count="28" uniqueCount="28">
  <si>
    <t xml:space="preserve">ОБОСНОВАНИЕ НАЧАЛЬНОЙ (МАКСИМАЛЬНОЙ) ЦЕНЫ КОНТРАКТА</t>
  </si>
  <si>
    <t xml:space="preserve">Начальная (максимальная) цена контракта на «оказание услуг по техническому обслуживанию и ремонту систем пожарной безопасности »  определяется и обосновывается Заказчиком методом сопоставимых рыночных цен (анализа рынка) (Таблица №1).
Источником информации о цене услуг, являющихся предметом закупки, стало изучение рынка в целях получения ценовой информации, необходимой для определения цены контракта, проведенное по инициативе Заказчика.
По ценовым предложениям, взятым от коммерческих организаций, произведен расчет среднего значения, которое взято для расчета начальной (максимальной)  цены контракта.
Коммерческое предложение №1 – ООО "Техносфера"
Коммерческое предложение №2 – ООО "А - 11" .
Коммерческое предложение №3 – ООО  "Группа компаний "Восход""
 где:
   v – начальная (максимальная) цена контракта, определяемая методом сопоставимых рыночных цен (анализа рынка);
   n - количество (объем) закупаемого товара (работы, услуги);
   i- количество значений, используемых в расчете;
  - номер источника ценовой информации;
</t>
  </si>
  <si>
    <t xml:space="preserve">Таблица №1</t>
  </si>
  <si>
    <t>№</t>
  </si>
  <si>
    <t xml:space="preserve">Объект закупки</t>
  </si>
  <si>
    <t>Ед.изм.</t>
  </si>
  <si>
    <t>Кол-во</t>
  </si>
  <si>
    <t xml:space="preserve">Источник информации о цене</t>
  </si>
  <si>
    <t xml:space="preserve">Однородность совокупности значений</t>
  </si>
  <si>
    <t xml:space="preserve">Расчет НМЦК</t>
  </si>
  <si>
    <t xml:space="preserve">Коммерческое предложение № 1</t>
  </si>
  <si>
    <t xml:space="preserve">Коммерческое предложение № 2</t>
  </si>
  <si>
    <t xml:space="preserve">Коммерческое предложение № 3</t>
  </si>
  <si>
    <t xml:space="preserve">Средняя арифметическая цена</t>
  </si>
  <si>
    <t xml:space="preserve">Среднее квадратичное отклонение</t>
  </si>
  <si>
    <t xml:space="preserve">Коэффициент вариации цен </t>
  </si>
  <si>
    <t xml:space="preserve">Оказание услуг по техническому обслуживанию и ремонту систем пожарной безопасности </t>
  </si>
  <si>
    <t>месяц</t>
  </si>
  <si>
    <t>ИТОГО:</t>
  </si>
  <si>
    <t xml:space="preserve">В целях определения однородности совокупности значений выявленных цен, используемых в расчете НМЦК, определен коэффициент вариации. Коэффициент вариации цены определен по следующей формуле:</t>
  </si>
  <si>
    <t xml:space="preserve">                  где V- коэффициент вариации;</t>
  </si>
  <si>
    <t xml:space="preserve">                                                            - среднее квадратичное отклонение;</t>
  </si>
  <si>
    <t xml:space="preserve">                        - цена, услуги, указанная в источнике с номером I;</t>
  </si>
  <si>
    <t xml:space="preserve">                        - средняя арифметическая величина цены услуги;</t>
  </si>
  <si>
    <t xml:space="preserve">                        - количество значений,  используемых в расчете.</t>
  </si>
  <si>
    <t xml:space="preserve">На основании проведенного анализа рынка и расчетов, НМЦК составляет: 141250,00 (сто сорок одна тысяча двести пятьдесят) рублей 00 копеек 
</t>
  </si>
  <si>
    <t>(должность)</t>
  </si>
  <si>
    <t>(подпись)</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</si>
</sst>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3">
    <numFmt numFmtId="160" formatCode="#,##0.000"/>
    <numFmt numFmtId="161" formatCode="#,##0.00000"/>
    <numFmt numFmtId="162" formatCode="_-* #,##0.00_р_._-;\-* #,##0.00_р_._-;_-* \-??_р_._-;_-@_-"/>
  </numFmts>
  <fonts count="15">
    <font>
      <sz val="11.000000"/>
      <color theme="1"/>
      <name val="Calibri"/>
    </font>
    <font>
      <sz val="10.000000"/>
      <name val="Arial"/>
    </font>
    <font>
      <sz val="11.000000"/>
      <color rgb="FF9C0006"/>
      <name val="Calibri"/>
    </font>
    <font>
      <sz val="11.000000"/>
      <name val="Times New Roman"/>
    </font>
    <font>
      <sz val="14.000000"/>
      <name val="Times New Roman"/>
    </font>
    <font>
      <b/>
      <sz val="14.000000"/>
      <name val="XO Thames"/>
    </font>
    <font>
      <b/>
      <i/>
      <sz val="11.000000"/>
      <name val="Calibri"/>
    </font>
    <font>
      <b/>
      <sz val="11.000000"/>
      <name val="Times New Roman"/>
    </font>
    <font>
      <b/>
      <sz val="10.000000"/>
      <name val="Times New Roman"/>
    </font>
    <font>
      <sz val="13.000000"/>
      <name val="Times New Roman"/>
    </font>
    <font>
      <b/>
      <sz val="13.000000"/>
      <name val="Times New Roman"/>
    </font>
    <font>
      <sz val="12.000000"/>
      <name val="Times New Roman"/>
    </font>
    <font>
      <b/>
      <sz val="12.000000"/>
      <name val="Times New Roman"/>
    </font>
    <font>
      <sz val="9.000000"/>
      <name val="Times New Roman"/>
    </font>
    <font>
      <sz val="10.000000"/>
      <name val="Times New Roman"/>
    </font>
  </fonts>
  <fills count="4">
    <fill>
      <patternFill patternType="none"/>
    </fill>
    <fill>
      <patternFill patternType="gray125"/>
    </fill>
    <fill>
      <patternFill patternType="solid">
        <fgColor rgb="FFFFC7CE"/>
        <bgColor indexed="31"/>
      </patternFill>
    </fill>
    <fill>
      <patternFill patternType="solid">
        <fgColor indexed="65"/>
        <bgColor indexed="26"/>
      </patternFill>
    </fill>
  </fills>
  <borders count="4">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none"/>
      <right style="none"/>
      <top style="thin">
        <color theme="1"/>
      </top>
      <bottom style="none"/>
      <diagonal style="none"/>
    </border>
    <border>
      <left style="none"/>
      <right style="none"/>
      <top style="none"/>
      <bottom style="thin">
        <color theme="1"/>
      </bottom>
      <diagonal style="none"/>
    </border>
  </borders>
  <cellStyleXfs count="8">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0" fillId="0" borderId="0" numFmtId="0" applyNumberFormat="1" applyFont="1" applyFill="1" applyBorder="1" applyProtection="1">
      <protection hidden="0" locked="1"/>
    </xf>
    <xf fontId="2" fillId="2" borderId="0" numFmtId="0" applyNumberFormat="1" applyFont="1" applyFill="1" applyBorder="1" applyProtection="1">
      <protection hidden="0" locked="1"/>
    </xf>
  </cellStyleXfs>
  <cellXfs count="41">
    <xf fontId="0" fillId="0" borderId="0" numFmtId="0" xfId="0" applyProtection="0">
      <protection hidden="0" locked="1"/>
    </xf>
    <xf fontId="0" fillId="0" borderId="0" numFmtId="0" xfId="0" applyProtection="1">
      <protection hidden="0" locked="1"/>
    </xf>
    <xf fontId="0" fillId="0" borderId="0" numFmtId="4" xfId="0" applyNumberFormat="1" applyProtection="1">
      <protection hidden="0" locked="1"/>
    </xf>
    <xf fontId="0" fillId="0" borderId="0" numFmtId="160" xfId="0" applyNumberFormat="1" applyProtection="1">
      <protection hidden="0" locked="1"/>
    </xf>
    <xf fontId="0" fillId="0" borderId="0" numFmtId="161" xfId="0" applyNumberFormat="1" applyProtection="1">
      <protection hidden="0" locked="1"/>
    </xf>
    <xf fontId="3" fillId="0" borderId="0" numFmtId="4" xfId="0" applyNumberFormat="1" applyFont="1" applyAlignment="1" applyProtection="1">
      <alignment horizontal="right"/>
      <protection hidden="0" locked="1"/>
    </xf>
    <xf fontId="4" fillId="0" borderId="0" numFmtId="0" xfId="0" applyFont="1" applyProtection="1">
      <protection hidden="0" locked="1"/>
    </xf>
    <xf fontId="5" fillId="0" borderId="0" numFmtId="0" xfId="0" applyFont="1" applyAlignment="1" applyProtection="1">
      <alignment horizontal="center"/>
      <protection hidden="0" locked="1"/>
    </xf>
    <xf fontId="3" fillId="0" borderId="0" numFmtId="0" xfId="0" applyFont="1" applyAlignment="1" applyProtection="1">
      <alignment horizontal="left" vertical="top" wrapText="1"/>
      <protection hidden="0" locked="1"/>
    </xf>
    <xf fontId="6" fillId="0" borderId="0" numFmtId="4" xfId="0" applyNumberFormat="1" applyFont="1" applyAlignment="1" applyProtection="1">
      <alignment horizontal="right"/>
      <protection hidden="0" locked="1"/>
    </xf>
    <xf fontId="7" fillId="0" borderId="1" numFmtId="0" xfId="0" applyFont="1" applyBorder="1" applyAlignment="1" applyProtection="1">
      <alignment horizontal="center" vertical="center"/>
      <protection hidden="0" locked="1"/>
    </xf>
    <xf fontId="8" fillId="0" borderId="1" numFmtId="0" xfId="0" applyFont="1" applyBorder="1" applyAlignment="1" applyProtection="1">
      <alignment horizontal="center" vertical="center" wrapText="1"/>
      <protection hidden="0" locked="1"/>
    </xf>
    <xf fontId="7" fillId="0" borderId="1" numFmtId="4" xfId="0" applyNumberFormat="1" applyFont="1" applyBorder="1" applyAlignment="1" applyProtection="1">
      <alignment horizontal="center" vertical="center"/>
      <protection hidden="0" locked="1"/>
    </xf>
    <xf fontId="7" fillId="0" borderId="1" numFmtId="4" xfId="0" applyNumberFormat="1" applyFont="1" applyBorder="1" applyAlignment="1" applyProtection="1">
      <alignment horizontal="center"/>
      <protection hidden="0" locked="1"/>
    </xf>
    <xf fontId="8" fillId="0" borderId="1" numFmtId="4" xfId="0" applyNumberFormat="1" applyFont="1" applyBorder="1" applyAlignment="1" applyProtection="1">
      <alignment horizontal="center" vertical="center" wrapText="1"/>
      <protection hidden="0" locked="1"/>
    </xf>
    <xf fontId="9" fillId="0" borderId="1" numFmtId="4" xfId="0" applyNumberFormat="1" applyFont="1" applyBorder="1" applyAlignment="1" applyProtection="1">
      <alignment horizontal="center" vertical="center"/>
      <protection hidden="0" locked="1"/>
    </xf>
    <xf fontId="10" fillId="0" borderId="1" numFmtId="4" xfId="0" applyNumberFormat="1" applyFont="1" applyBorder="1" applyAlignment="1" applyProtection="1">
      <alignment horizontal="center" vertical="center"/>
      <protection hidden="0" locked="1"/>
    </xf>
    <xf fontId="10" fillId="0" borderId="1" numFmtId="0" xfId="0" applyFont="1" applyBorder="1" applyAlignment="1" applyProtection="1">
      <alignment horizontal="right"/>
      <protection hidden="0" locked="1"/>
    </xf>
    <xf fontId="11" fillId="0" borderId="2" numFmtId="0" xfId="0" applyFont="1" applyBorder="1" applyAlignment="1" applyProtection="1">
      <alignment horizontal="left" vertical="top" wrapText="1"/>
      <protection hidden="0" locked="1"/>
    </xf>
    <xf fontId="3" fillId="0" borderId="0" numFmtId="0" xfId="0" applyFont="1" applyAlignment="1" applyProtection="1">
      <alignment horizontal="left"/>
      <protection hidden="0" locked="1"/>
    </xf>
    <xf fontId="11" fillId="0" borderId="0" numFmtId="0" xfId="0" applyFont="1" applyAlignment="1" applyProtection="1">
      <alignment horizontal="left" vertical="center"/>
      <protection hidden="0" locked="1"/>
    </xf>
    <xf fontId="3" fillId="0" borderId="0" numFmtId="0" xfId="0" applyFont="1" applyAlignment="1" applyProtection="1">
      <alignment horizontal="left" vertical="center"/>
      <protection hidden="0" locked="1"/>
    </xf>
    <xf fontId="3" fillId="0" borderId="0" numFmtId="0" xfId="0" applyFont="1" applyAlignment="1" applyProtection="1">
      <alignment horizontal="center" wrapText="1"/>
      <protection hidden="0" locked="1"/>
    </xf>
    <xf fontId="3" fillId="3" borderId="0" numFmtId="0" xfId="0" applyFont="1" applyFill="1" applyAlignment="1" applyProtection="1">
      <alignment horizontal="center" vertical="center"/>
      <protection hidden="0" locked="1"/>
    </xf>
    <xf fontId="11" fillId="0" borderId="0" numFmtId="0" xfId="7" applyFont="1" applyProtection="1">
      <protection hidden="0" locked="1"/>
    </xf>
    <xf fontId="12" fillId="0" borderId="0" numFmtId="0" xfId="7" applyFont="1" applyProtection="1">
      <protection hidden="0" locked="1"/>
    </xf>
    <xf fontId="11" fillId="0" borderId="0" numFmtId="4" xfId="7" applyNumberFormat="1" applyFont="1" applyProtection="1">
      <protection hidden="0" locked="1"/>
    </xf>
    <xf fontId="11" fillId="0" borderId="0" numFmtId="160" xfId="7" applyNumberFormat="1" applyFont="1" applyProtection="1">
      <protection hidden="0" locked="1"/>
    </xf>
    <xf fontId="11" fillId="0" borderId="0" numFmtId="161" xfId="7" applyNumberFormat="1" applyFont="1" applyProtection="1">
      <protection hidden="0" locked="1"/>
    </xf>
    <xf fontId="3" fillId="3" borderId="0" numFmtId="162" xfId="0" applyNumberFormat="1" applyFont="1" applyFill="1" applyAlignment="1" applyProtection="1">
      <alignment horizontal="center" vertical="center"/>
      <protection hidden="0" locked="1"/>
    </xf>
    <xf fontId="3" fillId="0" borderId="3" numFmtId="0" xfId="0" applyFont="1" applyBorder="1" applyProtection="1">
      <protection hidden="0" locked="1"/>
    </xf>
    <xf fontId="0" fillId="0" borderId="3" numFmtId="0" xfId="0" applyBorder="1" applyAlignment="1" applyProtection="1">
      <alignment horizontal="center"/>
      <protection hidden="0" locked="1"/>
    </xf>
    <xf fontId="3" fillId="0" borderId="0" numFmtId="0" xfId="0" applyFont="1" applyAlignment="1" applyProtection="1">
      <alignment horizontal="center"/>
      <protection hidden="0" locked="1"/>
    </xf>
    <xf fontId="13" fillId="0" borderId="0" numFmtId="0" xfId="0" applyFont="1" applyAlignment="1" applyProtection="1">
      <alignment horizontal="center" shrinkToFit="1" vertical="top" wrapText="1"/>
      <protection hidden="0" locked="1"/>
    </xf>
    <xf fontId="13" fillId="0" borderId="0" numFmtId="0" xfId="0" applyFont="1" applyAlignment="1" applyProtection="1">
      <alignment shrinkToFit="1" vertical="top"/>
      <protection hidden="0" locked="1"/>
    </xf>
    <xf fontId="13" fillId="0" borderId="2" numFmtId="0" xfId="0" applyFont="1" applyBorder="1" applyAlignment="1" applyProtection="1">
      <alignment horizontal="center" shrinkToFit="1" vertical="top" wrapText="1"/>
      <protection hidden="0" locked="1"/>
    </xf>
    <xf fontId="14" fillId="0" borderId="0" numFmtId="0" xfId="0" applyFont="1" applyProtection="1">
      <protection hidden="0" locked="1"/>
    </xf>
    <xf fontId="3" fillId="0" borderId="3" numFmtId="0" xfId="0" applyFont="1" applyBorder="1" applyAlignment="1" applyProtection="1">
      <alignment shrinkToFit="1"/>
      <protection hidden="0" locked="1"/>
    </xf>
    <xf fontId="13" fillId="0" borderId="0" numFmtId="0" xfId="0" applyFont="1" applyAlignment="1" applyProtection="1">
      <alignment horizontal="center" shrinkToFit="1" vertical="center" wrapText="1"/>
      <protection hidden="0" locked="1"/>
    </xf>
    <xf fontId="0" fillId="0" borderId="0" numFmtId="0" xfId="0" applyAlignment="1" applyProtection="1">
      <alignment horizontal="center"/>
      <protection hidden="0" locked="1"/>
    </xf>
    <xf fontId="13" fillId="0" borderId="0" numFmtId="0" xfId="0" applyFont="1" applyAlignment="1" applyProtection="1">
      <alignment horizontal="center" shrinkToFit="1" vertical="top"/>
      <protection hidden="0" locked="1"/>
    </xf>
  </cellXfs>
  <cellStyles count="8">
    <cellStyle name="Normal" xfId="0" builtinId="0"/>
    <cellStyle name="Comma" xfId="1" builtinId="3"/>
    <cellStyle name="Comma [0]" xfId="2" builtinId="6"/>
    <cellStyle name="Currency" xfId="3" builtinId="4"/>
    <cellStyle name="Currency [0]" xfId="4" builtinId="7"/>
    <cellStyle name="Percent" xfId="5" builtinId="5"/>
    <cellStyle name="Обычный 2" xfId="6"/>
    <cellStyle name="Excel Built-in Bad"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xdr:col>
      <xdr:colOff>867960</xdr:colOff>
      <xdr:row>16</xdr:row>
      <xdr:rowOff>171360</xdr:rowOff>
    </xdr:from>
    <xdr:to>
      <xdr:col>1</xdr:col>
      <xdr:colOff>1807199</xdr:colOff>
      <xdr:row>17</xdr:row>
      <xdr:rowOff>321480</xdr:rowOff>
    </xdr:to>
    <xdr:pic>
      <xdr:nvPicPr>
        <xdr:cNvPr id="0" name="Рисунок 3" descr=""/>
        <xdr:cNvPicPr/>
      </xdr:nvPicPr>
      <xdr:blipFill>
        <a:blip r:embed="rId1"/>
        <a:stretch/>
      </xdr:blipFill>
      <xdr:spPr bwMode="auto">
        <a:xfrm>
          <a:off x="1479600" y="9751680"/>
          <a:ext cx="939240" cy="407160"/>
        </a:xfrm>
        <a:prstGeom prst="rect">
          <a:avLst/>
        </a:prstGeom>
        <a:ln w="0">
          <a:noFill/>
        </a:ln>
      </xdr:spPr>
    </xdr:pic>
    <xdr:clientData/>
  </xdr:twoCellAnchor>
  <xdr:twoCellAnchor editAs="twoCell">
    <xdr:from>
      <xdr:col>0</xdr:col>
      <xdr:colOff>313920</xdr:colOff>
      <xdr:row>17</xdr:row>
      <xdr:rowOff>636119</xdr:rowOff>
    </xdr:from>
    <xdr:to>
      <xdr:col>1</xdr:col>
      <xdr:colOff>1181520</xdr:colOff>
      <xdr:row>19</xdr:row>
      <xdr:rowOff>272160</xdr:rowOff>
    </xdr:to>
    <xdr:pic>
      <xdr:nvPicPr>
        <xdr:cNvPr id="1" name="Рисунок 4" descr=""/>
        <xdr:cNvPicPr/>
      </xdr:nvPicPr>
      <xdr:blipFill>
        <a:blip r:embed="rId2"/>
        <a:stretch/>
      </xdr:blipFill>
      <xdr:spPr bwMode="auto">
        <a:xfrm>
          <a:off x="313920" y="10473480"/>
          <a:ext cx="1479240" cy="502920"/>
        </a:xfrm>
        <a:prstGeom prst="rect">
          <a:avLst/>
        </a:prstGeom>
        <a:ln w="0">
          <a:noFill/>
        </a:ln>
      </xdr:spPr>
    </xdr:pic>
    <xdr:clientData/>
  </xdr:twoCellAnchor>
  <xdr:twoCellAnchor editAs="twoCell">
    <xdr:from>
      <xdr:col>0</xdr:col>
      <xdr:colOff>296999</xdr:colOff>
      <xdr:row>19</xdr:row>
      <xdr:rowOff>303120</xdr:rowOff>
    </xdr:from>
    <xdr:to>
      <xdr:col>0</xdr:col>
      <xdr:colOff>609480</xdr:colOff>
      <xdr:row>19</xdr:row>
      <xdr:rowOff>520557</xdr:rowOff>
    </xdr:to>
    <xdr:pic>
      <xdr:nvPicPr>
        <xdr:cNvPr id="2" name="Рисунок 6" descr=""/>
        <xdr:cNvPicPr/>
      </xdr:nvPicPr>
      <xdr:blipFill>
        <a:blip r:embed="rId3"/>
        <a:stretch/>
      </xdr:blipFill>
      <xdr:spPr bwMode="auto">
        <a:xfrm>
          <a:off x="297000" y="11007360"/>
          <a:ext cx="312480" cy="217440"/>
        </a:xfrm>
        <a:prstGeom prst="rect">
          <a:avLst/>
        </a:prstGeom>
        <a:ln w="0">
          <a:noFill/>
        </a:ln>
      </xdr:spPr>
    </xdr:pic>
    <xdr:clientData/>
  </xdr:twoCellAnchor>
  <xdr:twoCellAnchor editAs="twoCell">
    <xdr:from>
      <xdr:col>0</xdr:col>
      <xdr:colOff>313920</xdr:colOff>
      <xdr:row>19</xdr:row>
      <xdr:rowOff>541439</xdr:rowOff>
    </xdr:from>
    <xdr:to>
      <xdr:col>0</xdr:col>
      <xdr:colOff>609480</xdr:colOff>
      <xdr:row>20</xdr:row>
      <xdr:rowOff>139320</xdr:rowOff>
    </xdr:to>
    <xdr:pic>
      <xdr:nvPicPr>
        <xdr:cNvPr id="3" name="Рисунок 7" descr=""/>
        <xdr:cNvPicPr/>
      </xdr:nvPicPr>
      <xdr:blipFill>
        <a:blip r:embed="rId4"/>
        <a:stretch/>
      </xdr:blipFill>
      <xdr:spPr bwMode="auto">
        <a:xfrm>
          <a:off x="313920" y="11245680"/>
          <a:ext cx="295560" cy="159840"/>
        </a:xfrm>
        <a:prstGeom prst="rect">
          <a:avLst/>
        </a:prstGeom>
        <a:ln w="0">
          <a:noFill/>
        </a:ln>
      </xdr:spPr>
    </xdr:pic>
    <xdr:clientData/>
  </xdr:twoCellAnchor>
  <xdr:twoCellAnchor editAs="twoCell">
    <xdr:from>
      <xdr:col>0</xdr:col>
      <xdr:colOff>313920</xdr:colOff>
      <xdr:row>20</xdr:row>
      <xdr:rowOff>179640</xdr:rowOff>
    </xdr:from>
    <xdr:to>
      <xdr:col>0</xdr:col>
      <xdr:colOff>609480</xdr:colOff>
      <xdr:row>21</xdr:row>
      <xdr:rowOff>120240</xdr:rowOff>
    </xdr:to>
    <xdr:pic>
      <xdr:nvPicPr>
        <xdr:cNvPr id="4" name="Рисунок 8" descr=""/>
        <xdr:cNvPicPr/>
      </xdr:nvPicPr>
      <xdr:blipFill>
        <a:blip r:embed="rId5"/>
        <a:stretch/>
      </xdr:blipFill>
      <xdr:spPr bwMode="auto">
        <a:xfrm>
          <a:off x="313920" y="11445840"/>
          <a:ext cx="295560" cy="131040"/>
        </a:xfrm>
        <a:prstGeom prst="rect">
          <a:avLst/>
        </a:prstGeom>
        <a:ln w="0">
          <a:noFill/>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solidFill>
        <a:solidFill>
          <a:schemeClr val="phClr"/>
        </a:soli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GridLines="1" showRowColHeaders="1" showZeros="1" view="pageBreakPreview" topLeftCell="A4" zoomScale="70" workbookViewId="0">
      <selection activeCell="D9" activeCellId="0" sqref="D9"/>
    </sheetView>
  </sheetViews>
  <sheetFormatPr defaultColWidth="8.6796875" defaultRowHeight="14.25"/>
  <cols>
    <col customWidth="1" min="2" max="2" style="1" width="46"/>
    <col customWidth="1" min="3" max="3" style="1" width="17.57"/>
    <col customWidth="1" min="4" max="4" style="2" width="10"/>
    <col customWidth="1" min="5" max="5" style="2" width="16.140000000000001"/>
    <col customWidth="1" min="6" max="6" style="2" width="17"/>
    <col customWidth="1" min="7" max="7" style="2" width="16.710000000000001"/>
    <col customWidth="1" min="8" max="8" style="2" width="20.850000000000001"/>
    <col customWidth="1" min="9" max="9" style="2" width="18"/>
    <col customWidth="1" min="10" max="10" style="2" width="14.289999999999999"/>
    <col customWidth="1" min="11" max="11" style="2" width="17.710000000000001"/>
    <col customWidth="1" min="12" max="12" style="3" width="14.140000000000001"/>
    <col customWidth="1" min="13" max="13" style="4" width="14.57"/>
    <col customWidth="1" min="14" max="14" style="1" width="9.1400000000000006"/>
    <col customWidth="1" min="15" max="15" style="1" width="10"/>
  </cols>
  <sheetData>
    <row r="1" ht="15">
      <c r="H1" s="5"/>
      <c r="I1" s="5"/>
      <c r="J1" s="5"/>
      <c r="K1" s="5"/>
    </row>
    <row r="2" ht="6" customHeight="1">
      <c r="H2" s="5"/>
      <c r="I2" s="5"/>
      <c r="J2" s="5"/>
      <c r="K2" s="5"/>
    </row>
    <row r="3" ht="289.94999999999999" customHeight="1">
      <c r="A3" s="6"/>
      <c r="B3" s="7" t="s">
        <v>0</v>
      </c>
      <c r="C3" s="7"/>
      <c r="D3" s="7"/>
      <c r="E3" s="7"/>
      <c r="F3" s="7"/>
      <c r="G3" s="7"/>
      <c r="H3" s="7"/>
      <c r="I3" s="7"/>
      <c r="J3" s="7"/>
      <c r="K3" s="7"/>
    </row>
    <row r="4" ht="185.25" customHeight="1">
      <c r="A4" s="8" t="s">
        <v>1</v>
      </c>
      <c r="B4" s="8"/>
      <c r="C4" s="8"/>
      <c r="D4" s="8"/>
      <c r="E4" s="8"/>
      <c r="F4" s="8"/>
      <c r="G4" s="8"/>
      <c r="H4" s="8"/>
      <c r="I4" s="8"/>
      <c r="J4" s="8"/>
      <c r="K4" s="8"/>
      <c r="L4" s="1"/>
    </row>
    <row r="5" ht="12.75" customHeight="1">
      <c r="K5" s="9" t="s">
        <v>2</v>
      </c>
    </row>
    <row r="6" ht="15" customHeight="1">
      <c r="A6" s="10" t="s">
        <v>3</v>
      </c>
      <c r="B6" s="11" t="s">
        <v>4</v>
      </c>
      <c r="C6" s="11" t="s">
        <v>5</v>
      </c>
      <c r="D6" s="11" t="s">
        <v>6</v>
      </c>
      <c r="E6" s="12" t="s">
        <v>7</v>
      </c>
      <c r="F6" s="12"/>
      <c r="G6" s="12"/>
      <c r="H6" s="13" t="s">
        <v>8</v>
      </c>
      <c r="I6" s="13"/>
      <c r="J6" s="13"/>
      <c r="K6" s="12" t="s">
        <v>9</v>
      </c>
    </row>
    <row r="7" ht="36">
      <c r="A7" s="10"/>
      <c r="B7" s="11"/>
      <c r="C7" s="11"/>
      <c r="D7" s="11"/>
      <c r="E7" s="14" t="s">
        <v>10</v>
      </c>
      <c r="F7" s="14" t="s">
        <v>11</v>
      </c>
      <c r="G7" s="14" t="s">
        <v>12</v>
      </c>
      <c r="H7" s="14" t="s">
        <v>13</v>
      </c>
      <c r="I7" s="14" t="s">
        <v>14</v>
      </c>
      <c r="J7" s="14" t="s">
        <v>15</v>
      </c>
      <c r="K7" s="12"/>
    </row>
    <row r="8" ht="24">
      <c r="A8" s="10"/>
      <c r="B8" s="11" t="s">
        <v>16</v>
      </c>
      <c r="C8" s="11" t="s">
        <v>17</v>
      </c>
      <c r="D8" s="11">
        <v>4</v>
      </c>
      <c r="E8" s="14">
        <v>28000</v>
      </c>
      <c r="F8" s="14">
        <v>30000</v>
      </c>
      <c r="G8" s="14">
        <v>26750</v>
      </c>
      <c r="H8" s="15">
        <f>ROUND(AVERAGE(E8:G8),2)</f>
        <v>28250</v>
      </c>
      <c r="I8" s="15">
        <f>SQRT(((SUM((POWER(E8-H8,2)),(POWER(F8-H8,2)),(POWER(G8-H8,2)))/(COLUMNS(E8:G8)-1))))</f>
        <v>1639.3596310755001</v>
      </c>
      <c r="J8" s="15">
        <f>I8/H8*100</f>
        <v>5.803042941860177</v>
      </c>
      <c r="K8" s="16">
        <f>H8*D8</f>
        <v>113000</v>
      </c>
    </row>
    <row r="9" ht="15">
      <c r="D9" s="1"/>
      <c r="E9" s="1"/>
      <c r="F9" s="1"/>
      <c r="G9" s="1"/>
      <c r="H9" s="1"/>
      <c r="I9" s="1"/>
      <c r="J9" s="1"/>
      <c r="K9" s="1"/>
    </row>
    <row r="10" ht="15">
      <c r="D10" s="1"/>
      <c r="E10" s="1"/>
      <c r="F10" s="1"/>
      <c r="G10" s="1"/>
      <c r="H10" s="1"/>
      <c r="I10" s="1"/>
      <c r="J10" s="1"/>
      <c r="K10" s="1"/>
    </row>
    <row r="11" ht="15">
      <c r="D11" s="1"/>
      <c r="E11" s="1"/>
      <c r="F11" s="1"/>
      <c r="G11" s="1"/>
      <c r="H11" s="1"/>
      <c r="I11" s="1"/>
      <c r="J11" s="1"/>
      <c r="K11" s="1"/>
    </row>
    <row r="12" ht="15">
      <c r="D12" s="1"/>
      <c r="E12" s="1"/>
      <c r="F12" s="1"/>
      <c r="G12" s="1"/>
      <c r="H12" s="1"/>
      <c r="I12" s="1"/>
      <c r="J12" s="1"/>
      <c r="K12" s="1"/>
    </row>
    <row r="13" ht="15">
      <c r="D13" s="1"/>
      <c r="E13" s="1"/>
      <c r="F13" s="1"/>
      <c r="G13" s="1"/>
      <c r="H13" s="1"/>
      <c r="I13" s="1"/>
      <c r="J13" s="1"/>
      <c r="K13" s="1"/>
    </row>
    <row r="14" ht="15">
      <c r="D14" s="1"/>
      <c r="E14" s="1"/>
      <c r="F14" s="1"/>
      <c r="G14" s="1"/>
      <c r="H14" s="1"/>
      <c r="I14" s="1"/>
      <c r="J14" s="1"/>
      <c r="K14" s="1"/>
    </row>
    <row r="15" ht="15">
      <c r="D15" s="1"/>
      <c r="E15" s="1"/>
      <c r="F15" s="1"/>
      <c r="G15" s="1"/>
      <c r="H15" s="1"/>
      <c r="I15" s="1"/>
      <c r="J15" s="1"/>
      <c r="K15" s="1"/>
    </row>
    <row r="16" ht="15">
      <c r="D16" s="1"/>
      <c r="E16" s="1"/>
      <c r="F16" s="1"/>
      <c r="G16" s="1"/>
      <c r="H16" s="1"/>
      <c r="I16" s="1"/>
      <c r="J16" s="1"/>
      <c r="K16" s="1"/>
    </row>
    <row r="17" ht="20.25" customHeight="1">
      <c r="A17" s="17" t="s">
        <v>18</v>
      </c>
      <c r="B17" s="17"/>
      <c r="C17" s="17"/>
      <c r="D17" s="17"/>
      <c r="E17" s="17"/>
      <c r="F17" s="17"/>
      <c r="G17" s="17"/>
      <c r="H17" s="17"/>
      <c r="I17" s="17"/>
      <c r="J17" s="17"/>
      <c r="K17" s="16">
        <f>SUM(K8:K16)</f>
        <v>113000</v>
      </c>
    </row>
    <row r="18" ht="53.25" customHeight="1">
      <c r="A18" s="18" t="s">
        <v>19</v>
      </c>
      <c r="B18" s="18"/>
      <c r="C18" s="18"/>
      <c r="D18" s="18"/>
      <c r="E18" s="18"/>
      <c r="F18" s="18"/>
      <c r="G18" s="18"/>
      <c r="H18" s="18"/>
      <c r="I18" s="18"/>
      <c r="J18" s="18"/>
      <c r="K18" s="18"/>
    </row>
    <row r="19" ht="15">
      <c r="A19" s="19" t="s">
        <v>20</v>
      </c>
      <c r="B19" s="19"/>
      <c r="C19" s="19"/>
      <c r="D19" s="19"/>
      <c r="E19" s="19"/>
      <c r="F19" s="19"/>
      <c r="G19" s="19"/>
      <c r="H19" s="19"/>
      <c r="I19" s="19"/>
      <c r="J19" s="19"/>
      <c r="K19" s="19"/>
    </row>
    <row r="20" ht="44.25" customHeight="1">
      <c r="A20" s="20" t="s">
        <v>21</v>
      </c>
      <c r="B20" s="20"/>
      <c r="C20" s="20"/>
      <c r="D20" s="20"/>
      <c r="E20" s="20"/>
      <c r="F20" s="20"/>
      <c r="G20" s="20"/>
      <c r="H20" s="20"/>
      <c r="I20" s="20"/>
      <c r="J20" s="20"/>
      <c r="K20" s="20"/>
    </row>
    <row r="21" ht="15" customHeight="1">
      <c r="A21" s="21" t="s">
        <v>22</v>
      </c>
      <c r="B21" s="21"/>
      <c r="C21" s="21"/>
      <c r="D21" s="21"/>
      <c r="E21" s="21"/>
      <c r="F21" s="21"/>
      <c r="G21" s="21"/>
      <c r="H21" s="21"/>
      <c r="I21" s="21"/>
      <c r="J21" s="21"/>
      <c r="K21" s="21"/>
    </row>
    <row r="22" ht="16.5" customHeight="1">
      <c r="A22" s="21" t="s">
        <v>23</v>
      </c>
      <c r="B22" s="21"/>
      <c r="C22" s="21"/>
      <c r="D22" s="21"/>
      <c r="E22" s="21"/>
      <c r="F22" s="21"/>
      <c r="G22" s="21"/>
      <c r="H22" s="21"/>
      <c r="I22" s="21"/>
      <c r="J22" s="21"/>
      <c r="K22" s="21"/>
    </row>
    <row r="23" ht="13.5" customHeight="1">
      <c r="A23" s="19" t="s">
        <v>24</v>
      </c>
      <c r="B23" s="19"/>
      <c r="C23" s="19"/>
      <c r="D23" s="19"/>
      <c r="E23" s="19"/>
      <c r="F23" s="19"/>
      <c r="G23" s="19"/>
      <c r="H23" s="19"/>
      <c r="I23" s="19"/>
      <c r="J23" s="19"/>
      <c r="K23" s="19"/>
    </row>
    <row r="24" ht="29.25" customHeight="1">
      <c r="A24" s="22" t="s">
        <v>25</v>
      </c>
      <c r="B24" s="22"/>
      <c r="C24" s="22"/>
      <c r="D24" s="22"/>
      <c r="E24" s="22"/>
      <c r="F24" s="22"/>
      <c r="G24" s="22"/>
      <c r="H24" s="22"/>
      <c r="I24" s="22"/>
      <c r="J24" s="22"/>
      <c r="K24" s="22"/>
    </row>
    <row r="25" s="23" customFormat="1" ht="19.5" customHeight="1">
      <c r="A25" s="24"/>
      <c r="B25" s="25"/>
      <c r="C25" s="24"/>
      <c r="D25" s="26"/>
      <c r="E25" s="26"/>
      <c r="F25" s="26"/>
      <c r="G25" s="26"/>
      <c r="H25" s="26"/>
      <c r="I25" s="26"/>
      <c r="J25" s="26"/>
      <c r="K25" s="26"/>
      <c r="L25" s="27"/>
      <c r="M25" s="28"/>
      <c r="N25" s="29"/>
    </row>
    <row r="26" ht="9" customHeight="1">
      <c r="B26" s="30"/>
      <c r="E26" s="31"/>
      <c r="F26" s="31"/>
      <c r="G26" s="31"/>
      <c r="K26" s="32"/>
    </row>
    <row r="27" ht="34.5" customHeight="1">
      <c r="B27" s="33" t="s">
        <v>26</v>
      </c>
      <c r="C27" s="34"/>
      <c r="D27" s="34"/>
      <c r="E27" s="35" t="s">
        <v>27</v>
      </c>
      <c r="F27" s="35"/>
      <c r="G27" s="35"/>
      <c r="H27" s="36"/>
      <c r="I27" s="36"/>
      <c r="J27" s="36"/>
    </row>
    <row r="28" ht="39.75" customHeight="1">
      <c r="B28" s="33"/>
      <c r="C28" s="37"/>
      <c r="D28" s="34"/>
      <c r="E28" s="38"/>
      <c r="F28" s="38"/>
      <c r="G28" s="38"/>
      <c r="H28" s="36"/>
      <c r="I28" s="36"/>
      <c r="J28" s="36"/>
    </row>
    <row r="29" ht="18" customHeight="1">
      <c r="C29" s="33"/>
      <c r="E29" s="39"/>
      <c r="F29" s="39"/>
      <c r="G29" s="39"/>
      <c r="K29" s="32"/>
    </row>
    <row r="30" ht="18" customHeight="1">
      <c r="C30" s="34"/>
      <c r="D30" s="34"/>
      <c r="E30" s="40"/>
      <c r="F30" s="40"/>
      <c r="G30" s="40"/>
      <c r="H30" s="36"/>
      <c r="I30" s="36"/>
      <c r="J30" s="36"/>
    </row>
  </sheetData>
  <mergeCells count="24">
    <mergeCell ref="H1:K1"/>
    <mergeCell ref="H2:K2"/>
    <mergeCell ref="B3:K3"/>
    <mergeCell ref="A4:K4"/>
    <mergeCell ref="A6:A7"/>
    <mergeCell ref="B6:B7"/>
    <mergeCell ref="C6:C7"/>
    <mergeCell ref="D6:D7"/>
    <mergeCell ref="E6:G6"/>
    <mergeCell ref="H6:J6"/>
    <mergeCell ref="K6:K7"/>
    <mergeCell ref="A17:J17"/>
    <mergeCell ref="A18:K18"/>
    <mergeCell ref="A19:K19"/>
    <mergeCell ref="A20:K20"/>
    <mergeCell ref="A21:K21"/>
    <mergeCell ref="A22:K22"/>
    <mergeCell ref="A23:K23"/>
    <mergeCell ref="A24:K24"/>
    <mergeCell ref="E26:G26"/>
    <mergeCell ref="E27:G27"/>
    <mergeCell ref="E28:G28"/>
    <mergeCell ref="E29:G29"/>
    <mergeCell ref="E30:G30"/>
  </mergeCells>
  <printOptions headings="0" gridLines="0"/>
  <pageMargins left="0.15763888888888899" right="0.15763888888888899" top="0.118055555555556" bottom="0.118055555555556" header="0.51181102362204689" footer="0.51181102362204689"/>
  <pageSetup paperSize="9" scale="50" fitToWidth="1" fitToHeight="1" pageOrder="downThenOver" orientation="landscape" usePrinterDefaults="1" blackAndWhite="0" draft="0" cellComments="none" useFirstPageNumber="0" errors="displayed" horizontalDpi="300" verticalDpi="300" copies="1"/>
  <headerFooter/>
  <drawing r:id="rId1"/>
</worksheet>
</file>

<file path=docProps/app.xml><?xml version="1.0" encoding="utf-8"?>
<Properties xmlns="http://schemas.openxmlformats.org/officeDocument/2006/extended-properties" xmlns:vt="http://schemas.openxmlformats.org/officeDocument/2006/docPropsVTypes">
  <Application>Р7-Офис/7.4.0.341</Application>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dc:language>ru-RU</dc:language>
  <cp:revision>16</cp:revision>
  <dcterms:created xsi:type="dcterms:W3CDTF">2015-06-05T18:17:00Z</dcterms:created>
  <dcterms:modified xsi:type="dcterms:W3CDTF">2026-08-21T08:13:11Z</dcterms:modified>
  <cp:version>1048576</cp:version>
</cp:coreProperties>
</file>

<file path=docProps/custom.xml><?xml version="1.0" encoding="utf-8"?>
<Properties xmlns="http://schemas.openxmlformats.org/officeDocument/2006/custom-properties" xmlns:vt="http://schemas.openxmlformats.org/officeDocument/2006/docPropsVTypes"/>
</file>