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харлова-лв\Desktop\березка 4 закупка\"/>
    </mc:Choice>
  </mc:AlternateContent>
  <bookViews>
    <workbookView xWindow="0" yWindow="0" windowWidth="25200" windowHeight="11385"/>
  </bookViews>
  <sheets>
    <sheet name="1" sheetId="1" r:id="rId1"/>
  </sheets>
  <definedNames>
    <definedName name="Par0">'1'!#REF!</definedName>
    <definedName name="_xlnm.Print_Area" localSheetId="0">'1'!$A$1:$M$14</definedName>
  </definedNames>
  <calcPr calcId="152511"/>
</workbook>
</file>

<file path=xl/calcChain.xml><?xml version="1.0" encoding="utf-8"?>
<calcChain xmlns="http://schemas.openxmlformats.org/spreadsheetml/2006/main">
  <c r="I16" i="1" l="1"/>
  <c r="G16" i="1"/>
  <c r="H16" i="1"/>
  <c r="J15" i="1" l="1"/>
  <c r="K15" i="1" s="1"/>
  <c r="L15" i="1"/>
  <c r="L13" i="1" l="1"/>
  <c r="L14" i="1"/>
  <c r="J13" i="1"/>
  <c r="J14" i="1"/>
  <c r="K13" i="1" l="1"/>
  <c r="K14" i="1"/>
</calcChain>
</file>

<file path=xl/sharedStrings.xml><?xml version="1.0" encoding="utf-8"?>
<sst xmlns="http://schemas.openxmlformats.org/spreadsheetml/2006/main" count="29" uniqueCount="28">
  <si>
    <t>Обоснование начальной (максимальной) цены контракта</t>
  </si>
  <si>
    <t>Коэффициент вариации не превышает 33%, что свидетельствует об однородности совокупности значений, используемых в расчете.</t>
  </si>
  <si>
    <t>Используемый метод определения НМЦК с обоснованием</t>
  </si>
  <si>
    <t xml:space="preserve">Для обоснования используется метод сопоставимых рыночных цен (анализ рынка), так как в соответствии с ч.6 ст.22 Федерального закона «О контрактной системе в сфере закупок товаров, работ, услуг для обеспечения государственных и муниципальных нужд» №44-ФЗ от 05.04.2013 года данный метод является приоритетным для определения и обоснования начальной (максимальной) цены контракта.  
</t>
  </si>
  <si>
    <t>Расчет НМЦК</t>
  </si>
  <si>
    <t>Цена единицы товара, руб.</t>
  </si>
  <si>
    <t>№ п/п</t>
  </si>
  <si>
    <t>Ед. из-я</t>
  </si>
  <si>
    <t>Количество</t>
  </si>
  <si>
    <t>Ср. цена,  руб.</t>
  </si>
  <si>
    <t xml:space="preserve"> Коэффициент вариации (V)</t>
  </si>
  <si>
    <t>НМЦК рын, руб.</t>
  </si>
  <si>
    <t>Итого по коммерческим предложениям</t>
  </si>
  <si>
    <t>шт</t>
  </si>
  <si>
    <t xml:space="preserve">Начальная (максимальная) цена контракта определена методом сопоставимых рыночных цен в соответствии с Методическими рекомендациями по применению методов определения начальной (максимальной) цены контракта, цены контракта, заключаемого с единственным поставщиком (подрядчиком, исполнителем), утвержденными приказом Минэкономразвития России от 2 октября 2013 г. № 567.Для определения НМЦК осуществлен поиск ценовой информации в реестре контрактов, заключенных заказчиками. В реестре исполненных контрактов Единой информационной системы в сферезакупок по Уральскому федеральному округу, не нашлось контракта с максимальноприближенной информации к требованиям заказчика (сроки и порядок поставки, объем поставки, наименование товаров и т.д.) </t>
  </si>
  <si>
    <t xml:space="preserve">на поставку канцелярских товаров </t>
  </si>
  <si>
    <t>шт.</t>
  </si>
  <si>
    <t xml:space="preserve">Ежедневник </t>
  </si>
  <si>
    <t>коммерческое предложение №1 (вх. В-227-7280 от 23.04.2026)</t>
  </si>
  <si>
    <t>коммерческое предложение №2 (вх. В-227-7278 от 23.04.2026)</t>
  </si>
  <si>
    <t>коммерческое предложение №3 (вх. В-227-7282 от 23.04.2026)</t>
  </si>
  <si>
    <t xml:space="preserve">Приложение №3 </t>
  </si>
  <si>
    <t xml:space="preserve">Основные характеристики объекта закупки                   </t>
  </si>
  <si>
    <t>Папка пластиковая (синий)</t>
  </si>
  <si>
    <t>Папка пластиковая (черный)</t>
  </si>
  <si>
    <t>Используется информация, полученная по ранее направленному запросу заказчика о предоставлении ценовой информации от поставщиков, осуществляющих  поставку товаров, планируемых к закупкам. В реестре исполненных контрактов Единой информационной системы в сфере закупок по Уральскому федеральному округу, не нашлось контракта с максимально приближенной информации к требованиям заказчика (сроки и порядок поставки, объем поставки, наименование товаров и.т.д.); был размещен запрос о предоставлении ценовой информации в единой информационной системе в сфере закупок № 0367100002026000165 от 25.05.2026г. ответа на запрос не поступило, применение данных источников не позволяет использовать их при расчете начальной цены единицы товара., применение данных источников не позволяет использовать их при расчете начальной цены единицы товара.Запросы о предоставлении ценовой информации направлены 5 поставщикам (подрядчикам, исполнителям) исх. ИВ-227-5-585 от 09.04.2026; ИВ-227-5-586 от 09.04.2026; ИВ-227-5-587 от 09.04.2026 в ответ получены 3 ответа на запрос о предоставлении ценовой информации. В связи с невозможностью определения необходимого объема услуг Заказчиком установлены следующие цены за единицу товара.</t>
  </si>
  <si>
    <t xml:space="preserve">дата составления </t>
  </si>
  <si>
    <t>Инженер ООКР                                 Л.В. Харлова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</si>
</sst>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Red]\-0.00\ "/>
  </numFmts>
  <fonts count="18" x14ac:knownFonts="1">
    <font>
      <sz val="11"/>
      <name val="Calibri"/>
      <charset val="1"/>
    </font>
    <font>
      <sz val="11"/>
      <color theme="1"/>
      <name val="Calibri"/>
      <family val="2"/>
      <charset val="204"/>
      <scheme val="minor"/>
    </font>
    <font>
      <b/>
      <sz val="11"/>
      <color rgb="FF000000"/>
      <name val="Times New Roman CYR"/>
      <charset val="204"/>
    </font>
    <font>
      <sz val="8"/>
      <color rgb="FF000000"/>
      <name val="Times New Roman CYR"/>
      <charset val="204"/>
    </font>
    <font>
      <b/>
      <sz val="9"/>
      <color rgb="FF000000"/>
      <name val="Times New Roman CYR"/>
      <charset val="204"/>
    </font>
    <font>
      <sz val="9"/>
      <color rgb="FF000000"/>
      <name val="Times New Roman CYR"/>
      <charset val="204"/>
    </font>
    <font>
      <sz val="11"/>
      <color rgb="FF000000"/>
      <name val="Times New Roman CYR"/>
      <charset val="204"/>
    </font>
    <font>
      <b/>
      <sz val="12"/>
      <color rgb="FF000000"/>
      <name val="Times New Roman CYR"/>
      <charset val="204"/>
    </font>
    <font>
      <sz val="11"/>
      <name val="Times New Roman CYR"/>
      <charset val="204"/>
    </font>
    <font>
      <sz val="10"/>
      <color rgb="FF000000"/>
      <name val="Times New Roman CYR"/>
      <charset val="204"/>
    </font>
    <font>
      <sz val="10"/>
      <name val="Times New Roman"/>
      <family val="1"/>
      <charset val="204"/>
    </font>
    <font>
      <sz val="10"/>
      <color theme="1"/>
      <name val="Times New Roman"/>
      <family val="1"/>
      <charset val="204"/>
    </font>
    <font>
      <sz val="11"/>
      <color rgb="FF000000"/>
      <name val="Times New Roman"/>
      <family val="1"/>
      <charset val="204"/>
    </font>
    <font>
      <sz val="10"/>
      <color rgb="FF000000"/>
      <name val="Times New Roman"/>
      <family val="1"/>
      <charset val="204"/>
    </font>
    <font>
      <sz val="9"/>
      <color indexed="8"/>
      <name val="Times New Roman"/>
      <family val="1"/>
      <charset val="204"/>
    </font>
    <font>
      <sz val="9"/>
      <name val="Times New Roman"/>
      <family val="1"/>
      <charset val="204"/>
    </font>
    <font>
      <sz val="9"/>
      <color rgb="FF000000"/>
      <name val="Times New Roman"/>
      <family val="1"/>
      <charset val="204"/>
    </font>
    <font>
      <sz val="9"/>
      <color rgb="FF383838"/>
      <name val="Tahoma"/>
      <family val="2"/>
      <charset val="204"/>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auto="1"/>
      </bottom>
      <diagonal/>
    </border>
    <border>
      <left style="medium">
        <color auto="1"/>
      </left>
      <right style="medium">
        <color auto="1"/>
      </right>
      <top style="medium">
        <color auto="1"/>
      </top>
      <bottom style="medium">
        <color auto="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auto="1"/>
      </left>
      <right style="thin">
        <color auto="1"/>
      </right>
      <top style="thin">
        <color auto="1"/>
      </top>
      <bottom/>
      <diagonal/>
    </border>
    <border>
      <left style="medium">
        <color indexed="64"/>
      </left>
      <right style="medium">
        <color indexed="64"/>
      </right>
      <top style="medium">
        <color indexed="64"/>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medium">
        <color auto="1"/>
      </top>
      <bottom style="medium">
        <color auto="1"/>
      </bottom>
      <diagonal/>
    </border>
  </borders>
  <cellStyleXfs count="2">
    <xf numFmtId="0" fontId="0" fillId="0" borderId="0"/>
    <xf numFmtId="0" fontId="1" fillId="0" borderId="0"/>
  </cellStyleXfs>
  <cellXfs count="57">
    <xf numFmtId="0" fontId="0" fillId="0" borderId="0" xfId="0"/>
    <xf numFmtId="2" fontId="5" fillId="0" borderId="3"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xf numFmtId="0" fontId="6" fillId="0" borderId="0" xfId="0" applyNumberFormat="1" applyFont="1" applyFill="1" applyBorder="1" applyAlignment="1" applyProtection="1"/>
    <xf numFmtId="2" fontId="6" fillId="0" borderId="0" xfId="0" applyNumberFormat="1" applyFont="1" applyFill="1" applyBorder="1" applyAlignment="1" applyProtection="1"/>
    <xf numFmtId="0" fontId="8" fillId="0" borderId="0" xfId="0" applyFont="1" applyAlignment="1"/>
    <xf numFmtId="0" fontId="8" fillId="0" borderId="0" xfId="0" applyFont="1" applyBorder="1" applyAlignment="1"/>
    <xf numFmtId="0" fontId="3" fillId="0" borderId="0" xfId="0" applyNumberFormat="1" applyFont="1" applyFill="1" applyBorder="1" applyAlignment="1" applyProtection="1">
      <alignment wrapText="1"/>
    </xf>
    <xf numFmtId="2" fontId="3" fillId="0" borderId="0" xfId="0" applyNumberFormat="1" applyFont="1" applyFill="1" applyBorder="1" applyAlignment="1" applyProtection="1">
      <alignment wrapText="1"/>
    </xf>
    <xf numFmtId="1" fontId="6" fillId="0" borderId="0" xfId="0" applyNumberFormat="1" applyFont="1" applyFill="1" applyBorder="1" applyAlignment="1" applyProtection="1"/>
    <xf numFmtId="1" fontId="3" fillId="0" borderId="0" xfId="0" applyNumberFormat="1" applyFont="1" applyFill="1" applyBorder="1" applyAlignment="1" applyProtection="1">
      <alignment wrapText="1"/>
    </xf>
    <xf numFmtId="2" fontId="5" fillId="0" borderId="0" xfId="0" applyNumberFormat="1" applyFont="1" applyFill="1" applyBorder="1" applyAlignment="1" applyProtection="1"/>
    <xf numFmtId="2" fontId="6" fillId="2" borderId="0" xfId="0" applyNumberFormat="1" applyFont="1" applyFill="1" applyBorder="1" applyAlignment="1" applyProtection="1"/>
    <xf numFmtId="0" fontId="6" fillId="2" borderId="0" xfId="0" applyNumberFormat="1" applyFont="1" applyFill="1" applyBorder="1" applyAlignment="1" applyProtection="1"/>
    <xf numFmtId="1" fontId="6" fillId="2" borderId="0" xfId="0" applyNumberFormat="1" applyFont="1" applyFill="1" applyBorder="1" applyAlignment="1" applyProtection="1"/>
    <xf numFmtId="2" fontId="6" fillId="0" borderId="0" xfId="0" applyNumberFormat="1" applyFont="1" applyFill="1" applyBorder="1" applyAlignment="1" applyProtection="1">
      <alignment horizontal="right"/>
    </xf>
    <xf numFmtId="0" fontId="10" fillId="2" borderId="2" xfId="0" applyFont="1" applyFill="1" applyBorder="1" applyAlignment="1">
      <alignment horizontal="center" wrapText="1"/>
    </xf>
    <xf numFmtId="1" fontId="12" fillId="2" borderId="2" xfId="0" applyNumberFormat="1" applyFont="1" applyFill="1" applyBorder="1" applyAlignment="1" applyProtection="1">
      <alignment horizontal="center" vertical="center"/>
    </xf>
    <xf numFmtId="2" fontId="10" fillId="2" borderId="2" xfId="0" applyNumberFormat="1" applyFont="1" applyFill="1" applyBorder="1" applyAlignment="1" applyProtection="1">
      <alignment horizontal="center" vertical="center" wrapText="1"/>
    </xf>
    <xf numFmtId="0" fontId="13" fillId="2" borderId="0" xfId="0" applyFont="1" applyFill="1"/>
    <xf numFmtId="0" fontId="11" fillId="2" borderId="2" xfId="0" applyFont="1" applyFill="1" applyBorder="1" applyAlignment="1">
      <alignment wrapText="1"/>
    </xf>
    <xf numFmtId="164" fontId="6" fillId="2" borderId="0" xfId="0" applyNumberFormat="1" applyFont="1" applyFill="1" applyBorder="1" applyAlignment="1" applyProtection="1"/>
    <xf numFmtId="0" fontId="5" fillId="2" borderId="2" xfId="0" applyNumberFormat="1" applyFont="1" applyFill="1" applyBorder="1" applyAlignment="1" applyProtection="1">
      <alignment vertical="top" wrapText="1"/>
    </xf>
    <xf numFmtId="4" fontId="14" fillId="2" borderId="2" xfId="1" applyNumberFormat="1" applyFont="1" applyFill="1" applyBorder="1" applyAlignment="1">
      <alignment horizontal="center" vertical="center" wrapText="1"/>
    </xf>
    <xf numFmtId="2" fontId="14" fillId="2" borderId="2" xfId="1" applyNumberFormat="1" applyFont="1" applyFill="1" applyBorder="1" applyAlignment="1">
      <alignment horizontal="center" vertical="center" wrapText="1"/>
    </xf>
    <xf numFmtId="4" fontId="14" fillId="2" borderId="2" xfId="1" applyNumberFormat="1" applyFont="1" applyFill="1" applyBorder="1" applyAlignment="1">
      <alignment horizontal="center" vertical="center"/>
    </xf>
    <xf numFmtId="49" fontId="5" fillId="2" borderId="2" xfId="0" applyNumberFormat="1" applyFont="1" applyFill="1" applyBorder="1" applyAlignment="1" applyProtection="1">
      <alignment horizontal="left" vertical="top" wrapText="1"/>
    </xf>
    <xf numFmtId="0" fontId="5" fillId="2" borderId="2" xfId="0" applyNumberFormat="1" applyFont="1" applyFill="1" applyBorder="1" applyAlignment="1" applyProtection="1">
      <alignment horizontal="center" vertical="center" wrapText="1"/>
    </xf>
    <xf numFmtId="49" fontId="5" fillId="2" borderId="2" xfId="0" applyNumberFormat="1" applyFont="1" applyFill="1" applyBorder="1" applyAlignment="1" applyProtection="1">
      <alignment horizontal="center" vertical="center"/>
    </xf>
    <xf numFmtId="4" fontId="9" fillId="2" borderId="2" xfId="0" applyNumberFormat="1" applyFont="1" applyFill="1" applyBorder="1" applyAlignment="1" applyProtection="1">
      <alignment horizontal="center" vertical="center" wrapText="1"/>
    </xf>
    <xf numFmtId="2" fontId="15" fillId="2" borderId="2" xfId="0" applyNumberFormat="1" applyFont="1" applyFill="1" applyBorder="1" applyAlignment="1" applyProtection="1">
      <alignment horizontal="center" vertical="center" wrapText="1"/>
    </xf>
    <xf numFmtId="0" fontId="16" fillId="2" borderId="2" xfId="0" applyNumberFormat="1" applyFont="1" applyFill="1" applyBorder="1" applyAlignment="1" applyProtection="1">
      <alignment horizontal="center" vertical="center" wrapText="1"/>
    </xf>
    <xf numFmtId="0" fontId="5" fillId="2" borderId="4" xfId="0" applyNumberFormat="1" applyFont="1" applyFill="1" applyBorder="1" applyAlignment="1" applyProtection="1">
      <alignment horizontal="center" wrapText="1"/>
    </xf>
    <xf numFmtId="2" fontId="11" fillId="0" borderId="2" xfId="0" applyNumberFormat="1" applyFont="1" applyFill="1" applyBorder="1" applyAlignment="1">
      <alignment horizontal="center" vertical="center" wrapText="1"/>
    </xf>
    <xf numFmtId="4" fontId="9" fillId="0" borderId="2" xfId="0" applyNumberFormat="1" applyFont="1" applyFill="1" applyBorder="1" applyAlignment="1" applyProtection="1">
      <alignment horizontal="center" vertical="center" wrapText="1"/>
    </xf>
    <xf numFmtId="4" fontId="9" fillId="2" borderId="2" xfId="0" applyNumberFormat="1" applyFont="1" applyFill="1" applyBorder="1" applyAlignment="1" applyProtection="1">
      <alignment horizontal="center"/>
    </xf>
    <xf numFmtId="0" fontId="5" fillId="2" borderId="2" xfId="0" applyNumberFormat="1" applyFont="1" applyFill="1" applyBorder="1" applyAlignment="1" applyProtection="1">
      <alignment horizontal="center" vertical="center" wrapText="1"/>
    </xf>
    <xf numFmtId="0" fontId="17" fillId="0" borderId="0" xfId="0" applyFont="1"/>
    <xf numFmtId="0" fontId="5" fillId="0" borderId="0" xfId="0" applyNumberFormat="1" applyFont="1" applyFill="1" applyBorder="1" applyAlignment="1" applyProtection="1">
      <alignment horizontal="right"/>
    </xf>
    <xf numFmtId="2" fontId="7" fillId="0" borderId="0" xfId="0" applyNumberFormat="1" applyFont="1" applyFill="1" applyBorder="1" applyAlignment="1" applyProtection="1">
      <alignment horizontal="center"/>
    </xf>
    <xf numFmtId="0" fontId="2" fillId="0" borderId="0"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9" fillId="2" borderId="0" xfId="0" applyNumberFormat="1" applyFont="1" applyFill="1" applyBorder="1" applyAlignment="1" applyProtection="1">
      <alignment horizontal="left" vertical="top"/>
    </xf>
    <xf numFmtId="0" fontId="3" fillId="2" borderId="0" xfId="0" applyNumberFormat="1" applyFont="1" applyFill="1" applyBorder="1" applyAlignment="1" applyProtection="1">
      <alignment horizontal="center" vertical="top" wrapText="1"/>
    </xf>
    <xf numFmtId="0" fontId="5" fillId="2" borderId="6" xfId="0" applyNumberFormat="1" applyFont="1" applyFill="1" applyBorder="1" applyAlignment="1" applyProtection="1">
      <alignment horizontal="center" vertical="center" wrapText="1"/>
    </xf>
    <xf numFmtId="0" fontId="5" fillId="2" borderId="10" xfId="0" applyNumberFormat="1" applyFont="1" applyFill="1" applyBorder="1" applyAlignment="1" applyProtection="1">
      <alignment horizontal="center" vertical="center" wrapText="1"/>
    </xf>
    <xf numFmtId="0" fontId="5" fillId="2" borderId="7" xfId="0" applyNumberFormat="1" applyFont="1" applyFill="1" applyBorder="1" applyAlignment="1" applyProtection="1">
      <alignment horizontal="center" vertical="center" wrapText="1"/>
    </xf>
    <xf numFmtId="0" fontId="4" fillId="2" borderId="5" xfId="0" applyNumberFormat="1" applyFont="1" applyFill="1" applyBorder="1" applyAlignment="1" applyProtection="1">
      <alignment horizontal="center" vertical="center" wrapText="1"/>
    </xf>
    <xf numFmtId="0" fontId="4" fillId="2" borderId="8" xfId="0" applyNumberFormat="1" applyFont="1" applyFill="1" applyBorder="1" applyAlignment="1" applyProtection="1">
      <alignment horizontal="center" vertical="center" wrapText="1"/>
    </xf>
    <xf numFmtId="0" fontId="4" fillId="2" borderId="9" xfId="0" applyNumberFormat="1" applyFont="1" applyFill="1" applyBorder="1" applyAlignment="1" applyProtection="1">
      <alignment horizontal="center" vertical="center" wrapText="1"/>
    </xf>
    <xf numFmtId="0" fontId="9" fillId="2" borderId="4" xfId="0" applyNumberFormat="1" applyFont="1" applyFill="1" applyBorder="1" applyAlignment="1" applyProtection="1">
      <alignment horizontal="justify" vertical="top" wrapText="1"/>
    </xf>
    <xf numFmtId="0" fontId="5" fillId="2" borderId="2" xfId="0" applyNumberFormat="1" applyFont="1" applyFill="1" applyBorder="1" applyAlignment="1" applyProtection="1">
      <alignment horizontal="center" vertical="top" wrapText="1"/>
    </xf>
    <xf numFmtId="0" fontId="5" fillId="2" borderId="2" xfId="0" applyNumberFormat="1" applyFont="1" applyFill="1" applyBorder="1" applyAlignment="1" applyProtection="1">
      <alignment horizontal="center" vertical="center" wrapText="1"/>
    </xf>
    <xf numFmtId="2" fontId="5" fillId="2" borderId="6" xfId="0" applyNumberFormat="1" applyFont="1" applyFill="1" applyBorder="1" applyAlignment="1" applyProtection="1">
      <alignment horizontal="center" vertical="center" wrapText="1"/>
    </xf>
    <xf numFmtId="2" fontId="5" fillId="2" borderId="10" xfId="0" applyNumberFormat="1" applyFont="1" applyFill="1" applyBorder="1" applyAlignment="1" applyProtection="1">
      <alignment horizontal="center" vertical="center" wrapText="1"/>
    </xf>
    <xf numFmtId="2" fontId="5" fillId="2" borderId="7" xfId="0" applyNumberFormat="1" applyFont="1" applyFill="1" applyBorder="1" applyAlignment="1" applyProtection="1">
      <alignment horizontal="center" vertical="center" wrapText="1"/>
    </xf>
    <xf numFmtId="14" fontId="6" fillId="0" borderId="0" xfId="0" applyNumberFormat="1" applyFont="1" applyFill="1" applyBorder="1" applyAlignment="1" applyProtection="1">
      <alignment horizontal="left"/>
    </xf>
  </cellXfs>
  <cellStyles count="2">
    <cellStyle name="Обычный"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9"/>
  <sheetViews>
    <sheetView tabSelected="1" workbookViewId="0">
      <selection activeCell="K12" sqref="K12:L12"/>
    </sheetView>
  </sheetViews>
  <sheetFormatPr defaultColWidth="9.140625" defaultRowHeight="15" customHeight="1" x14ac:dyDescent="0.25"/>
  <cols>
    <col min="1" max="2" width="13.28515625" style="3" customWidth="1"/>
    <col min="3" max="3" width="52.140625" style="3" customWidth="1"/>
    <col min="4" max="4" width="10" style="3" hidden="1" customWidth="1"/>
    <col min="5" max="5" width="10" style="3" customWidth="1"/>
    <col min="6" max="6" width="11" style="3" customWidth="1"/>
    <col min="7" max="7" width="12.7109375" style="4" customWidth="1"/>
    <col min="8" max="8" width="12.5703125" style="4" customWidth="1"/>
    <col min="9" max="9" width="12.28515625" style="4" customWidth="1"/>
    <col min="10" max="10" width="12.7109375" style="3" customWidth="1"/>
    <col min="11" max="11" width="13.42578125" style="3" customWidth="1"/>
    <col min="12" max="12" width="17" style="3" customWidth="1"/>
    <col min="13" max="13" width="13.7109375" style="3" customWidth="1"/>
    <col min="14" max="14" width="10.28515625" style="4" customWidth="1"/>
    <col min="15" max="15" width="11.42578125" style="9" bestFit="1" customWidth="1"/>
    <col min="16" max="16" width="11.5703125" style="4" customWidth="1"/>
    <col min="17" max="16384" width="9.140625" style="3"/>
  </cols>
  <sheetData>
    <row r="1" spans="1:18" x14ac:dyDescent="0.25">
      <c r="A1" s="38" t="s">
        <v>21</v>
      </c>
      <c r="B1" s="38"/>
      <c r="C1" s="38"/>
      <c r="D1" s="38"/>
      <c r="E1" s="38"/>
      <c r="F1" s="38"/>
      <c r="G1" s="38"/>
      <c r="H1" s="38"/>
      <c r="I1" s="38"/>
      <c r="J1" s="38"/>
      <c r="K1" s="38"/>
      <c r="L1" s="38"/>
      <c r="M1" s="2"/>
      <c r="N1" s="11"/>
    </row>
    <row r="2" spans="1:18" ht="15.75" x14ac:dyDescent="0.25">
      <c r="A2" s="39" t="s">
        <v>0</v>
      </c>
      <c r="B2" s="39"/>
      <c r="C2" s="39"/>
      <c r="D2" s="39"/>
      <c r="E2" s="39"/>
      <c r="F2" s="39"/>
      <c r="G2" s="39"/>
      <c r="H2" s="39"/>
      <c r="I2" s="39"/>
      <c r="J2" s="39"/>
      <c r="K2" s="39"/>
      <c r="L2" s="39"/>
    </row>
    <row r="3" spans="1:18" ht="15" customHeight="1" x14ac:dyDescent="0.25">
      <c r="A3" s="40" t="s">
        <v>15</v>
      </c>
      <c r="B3" s="40"/>
      <c r="C3" s="40"/>
      <c r="D3" s="40"/>
      <c r="E3" s="40"/>
      <c r="F3" s="40"/>
      <c r="G3" s="40"/>
      <c r="H3" s="40"/>
      <c r="I3" s="40"/>
      <c r="J3" s="40"/>
      <c r="K3" s="40"/>
      <c r="L3" s="40"/>
      <c r="M3" s="5"/>
    </row>
    <row r="4" spans="1:18" x14ac:dyDescent="0.25">
      <c r="A4" s="41"/>
      <c r="B4" s="41"/>
      <c r="C4" s="41"/>
      <c r="D4" s="41"/>
      <c r="E4" s="41"/>
      <c r="F4" s="41"/>
      <c r="G4" s="41"/>
      <c r="H4" s="41"/>
      <c r="I4" s="41"/>
      <c r="J4" s="41"/>
      <c r="K4" s="41"/>
      <c r="L4" s="41"/>
      <c r="M4" s="6"/>
    </row>
    <row r="5" spans="1:18" ht="15" customHeight="1" x14ac:dyDescent="0.25">
      <c r="A5" s="43" t="s">
        <v>14</v>
      </c>
      <c r="B5" s="43"/>
      <c r="C5" s="43"/>
      <c r="D5" s="43"/>
      <c r="E5" s="43"/>
      <c r="F5" s="43"/>
      <c r="G5" s="43"/>
      <c r="H5" s="43"/>
      <c r="I5" s="43"/>
      <c r="J5" s="43"/>
      <c r="K5" s="43"/>
      <c r="L5" s="43"/>
      <c r="M5" s="7"/>
      <c r="N5" s="8"/>
      <c r="O5" s="10"/>
      <c r="P5" s="8"/>
    </row>
    <row r="6" spans="1:18" ht="36" customHeight="1" x14ac:dyDescent="0.25">
      <c r="A6" s="43"/>
      <c r="B6" s="43"/>
      <c r="C6" s="43"/>
      <c r="D6" s="43"/>
      <c r="E6" s="43"/>
      <c r="F6" s="43"/>
      <c r="G6" s="43"/>
      <c r="H6" s="43"/>
      <c r="I6" s="43"/>
      <c r="J6" s="43"/>
      <c r="K6" s="43"/>
      <c r="L6" s="43"/>
      <c r="M6" s="7"/>
      <c r="N6" s="8"/>
      <c r="O6" s="10"/>
      <c r="P6" s="8"/>
    </row>
    <row r="7" spans="1:18" ht="57" customHeight="1" x14ac:dyDescent="0.25">
      <c r="A7" s="43" t="s">
        <v>25</v>
      </c>
      <c r="B7" s="43"/>
      <c r="C7" s="43"/>
      <c r="D7" s="43"/>
      <c r="E7" s="43"/>
      <c r="F7" s="43"/>
      <c r="G7" s="43"/>
      <c r="H7" s="43"/>
      <c r="I7" s="43"/>
      <c r="J7" s="43"/>
      <c r="K7" s="43"/>
      <c r="L7" s="43"/>
      <c r="M7" s="7"/>
      <c r="N7" s="8"/>
      <c r="O7" s="10"/>
      <c r="P7" s="8"/>
    </row>
    <row r="8" spans="1:18" ht="15" customHeight="1" x14ac:dyDescent="0.25">
      <c r="A8" s="42" t="s">
        <v>1</v>
      </c>
      <c r="B8" s="42"/>
      <c r="C8" s="42"/>
      <c r="D8" s="42"/>
      <c r="E8" s="42"/>
      <c r="F8" s="42"/>
      <c r="G8" s="42"/>
      <c r="H8" s="42"/>
      <c r="I8" s="42"/>
      <c r="J8" s="42"/>
      <c r="K8" s="42"/>
      <c r="L8" s="42"/>
    </row>
    <row r="9" spans="1:18" ht="20.25" hidden="1" customHeight="1" x14ac:dyDescent="0.25">
      <c r="A9" s="13"/>
      <c r="B9" s="13"/>
      <c r="C9" s="13"/>
      <c r="D9" s="13"/>
      <c r="E9" s="13"/>
      <c r="F9" s="13"/>
      <c r="G9" s="12"/>
      <c r="H9" s="12"/>
      <c r="I9" s="12"/>
      <c r="J9" s="13"/>
      <c r="K9" s="13"/>
      <c r="L9" s="13"/>
    </row>
    <row r="10" spans="1:18" ht="67.5" customHeight="1" thickBot="1" x14ac:dyDescent="0.3">
      <c r="A10" s="32" t="s">
        <v>2</v>
      </c>
      <c r="B10" s="50" t="s">
        <v>3</v>
      </c>
      <c r="C10" s="50"/>
      <c r="D10" s="50"/>
      <c r="E10" s="50"/>
      <c r="F10" s="50"/>
      <c r="G10" s="50"/>
      <c r="H10" s="50"/>
      <c r="I10" s="50"/>
      <c r="J10" s="50"/>
      <c r="K10" s="50"/>
      <c r="L10" s="50"/>
    </row>
    <row r="11" spans="1:18" ht="26.25" customHeight="1" thickBot="1" x14ac:dyDescent="0.3">
      <c r="A11" s="47" t="s">
        <v>4</v>
      </c>
      <c r="B11" s="52" t="s">
        <v>6</v>
      </c>
      <c r="C11" s="52" t="s">
        <v>22</v>
      </c>
      <c r="D11" s="22"/>
      <c r="E11" s="51"/>
      <c r="F11" s="51"/>
      <c r="G11" s="53" t="s">
        <v>5</v>
      </c>
      <c r="H11" s="54"/>
      <c r="I11" s="55"/>
      <c r="J11" s="22"/>
      <c r="K11" s="22"/>
      <c r="L11" s="22"/>
      <c r="N11" s="37"/>
    </row>
    <row r="12" spans="1:18" ht="89.25" customHeight="1" thickBot="1" x14ac:dyDescent="0.3">
      <c r="A12" s="48"/>
      <c r="B12" s="52"/>
      <c r="C12" s="52"/>
      <c r="D12" s="27"/>
      <c r="E12" s="27" t="s">
        <v>7</v>
      </c>
      <c r="F12" s="27" t="s">
        <v>8</v>
      </c>
      <c r="G12" s="30" t="s">
        <v>18</v>
      </c>
      <c r="H12" s="30" t="s">
        <v>19</v>
      </c>
      <c r="I12" s="30" t="s">
        <v>20</v>
      </c>
      <c r="J12" s="27" t="s">
        <v>9</v>
      </c>
      <c r="K12" s="36" t="s">
        <v>10</v>
      </c>
      <c r="L12" s="36" t="s">
        <v>11</v>
      </c>
    </row>
    <row r="13" spans="1:18" s="13" customFormat="1" ht="21" customHeight="1" thickBot="1" x14ac:dyDescent="0.3">
      <c r="A13" s="48"/>
      <c r="B13" s="31">
        <v>1</v>
      </c>
      <c r="C13" s="20" t="s">
        <v>23</v>
      </c>
      <c r="D13" s="31"/>
      <c r="E13" s="16" t="s">
        <v>13</v>
      </c>
      <c r="F13" s="17">
        <v>250</v>
      </c>
      <c r="G13" s="33">
        <v>259.25</v>
      </c>
      <c r="H13" s="18">
        <v>320.25</v>
      </c>
      <c r="I13" s="18">
        <v>320.25</v>
      </c>
      <c r="J13" s="23">
        <f t="shared" ref="J13:J14" si="0">IFERROR(ROUND(AVERAGE(G13),2),0)</f>
        <v>259.25</v>
      </c>
      <c r="K13" s="24">
        <f t="shared" ref="K13:K14" si="1">(STDEV(G13:I13)/J13)*100</f>
        <v>13.584712216226489</v>
      </c>
      <c r="L13" s="25">
        <f t="shared" ref="L13:L14" si="2">F13*G13</f>
        <v>64812.5</v>
      </c>
      <c r="N13" s="19"/>
      <c r="O13" s="12"/>
    </row>
    <row r="14" spans="1:18" s="13" customFormat="1" ht="21" customHeight="1" thickBot="1" x14ac:dyDescent="0.3">
      <c r="A14" s="48"/>
      <c r="B14" s="31">
        <v>2</v>
      </c>
      <c r="C14" s="20" t="s">
        <v>24</v>
      </c>
      <c r="D14" s="31"/>
      <c r="E14" s="16" t="s">
        <v>13</v>
      </c>
      <c r="F14" s="17">
        <v>200</v>
      </c>
      <c r="G14" s="33">
        <v>233.75</v>
      </c>
      <c r="H14" s="18">
        <v>288.75</v>
      </c>
      <c r="I14" s="18">
        <v>290.12</v>
      </c>
      <c r="J14" s="23">
        <f t="shared" si="0"/>
        <v>233.75</v>
      </c>
      <c r="K14" s="24">
        <f t="shared" si="1"/>
        <v>13.757025198935771</v>
      </c>
      <c r="L14" s="25">
        <f t="shared" si="2"/>
        <v>46750</v>
      </c>
      <c r="N14" s="19"/>
      <c r="O14" s="12"/>
      <c r="P14" s="12"/>
      <c r="R14" s="12"/>
    </row>
    <row r="15" spans="1:18" s="13" customFormat="1" ht="21" customHeight="1" thickBot="1" x14ac:dyDescent="0.3">
      <c r="A15" s="48"/>
      <c r="B15" s="31">
        <v>3</v>
      </c>
      <c r="C15" s="20" t="s">
        <v>17</v>
      </c>
      <c r="D15" s="31"/>
      <c r="E15" s="16" t="s">
        <v>16</v>
      </c>
      <c r="F15" s="17">
        <v>233</v>
      </c>
      <c r="G15" s="33">
        <v>222.7</v>
      </c>
      <c r="H15" s="18">
        <v>275.10000000000002</v>
      </c>
      <c r="I15" s="18">
        <v>275.10000000000002</v>
      </c>
      <c r="J15" s="23">
        <f t="shared" ref="J15" si="3">IFERROR(ROUND(AVERAGE(G15),2),0)</f>
        <v>222.7</v>
      </c>
      <c r="K15" s="24">
        <f t="shared" ref="K15" si="4">(STDEV(G15:I15)/J15)*100</f>
        <v>13.584712216226499</v>
      </c>
      <c r="L15" s="25">
        <f t="shared" ref="L15" si="5">F15*G15</f>
        <v>51889.1</v>
      </c>
      <c r="N15" s="19"/>
      <c r="O15" s="12"/>
      <c r="P15" s="12"/>
      <c r="R15" s="12"/>
    </row>
    <row r="16" spans="1:18" ht="15" customHeight="1" thickBot="1" x14ac:dyDescent="0.3">
      <c r="A16" s="48"/>
      <c r="B16" s="31"/>
      <c r="C16" s="26" t="s">
        <v>12</v>
      </c>
      <c r="D16" s="27"/>
      <c r="E16" s="27"/>
      <c r="F16" s="28"/>
      <c r="G16" s="34">
        <f>SUM(F13*G13+F14*G14+F15*G15)</f>
        <v>163451.6</v>
      </c>
      <c r="H16" s="34">
        <f>SUM(F13*H13+F14*H14+F15*H15)</f>
        <v>201910.8</v>
      </c>
      <c r="I16" s="34">
        <f>SUM(F13*I13+F14*I14+F15*I15)</f>
        <v>202184.8</v>
      </c>
      <c r="J16" s="29"/>
      <c r="K16" s="29"/>
      <c r="L16" s="29"/>
      <c r="N16" s="15"/>
      <c r="O16" s="21"/>
      <c r="P16" s="12"/>
      <c r="Q16" s="13"/>
    </row>
    <row r="17" spans="1:17" ht="15" customHeight="1" thickBot="1" x14ac:dyDescent="0.3">
      <c r="A17" s="49"/>
      <c r="B17" s="44"/>
      <c r="C17" s="45"/>
      <c r="D17" s="45"/>
      <c r="E17" s="45"/>
      <c r="F17" s="45"/>
      <c r="G17" s="45"/>
      <c r="H17" s="45"/>
      <c r="I17" s="45"/>
      <c r="J17" s="45"/>
      <c r="K17" s="46"/>
      <c r="L17" s="35">
        <v>163451.6</v>
      </c>
      <c r="O17" s="14"/>
      <c r="P17" s="12"/>
      <c r="Q17" s="13"/>
    </row>
    <row r="18" spans="1:17" ht="15" customHeight="1" x14ac:dyDescent="0.25">
      <c r="O18" s="14"/>
      <c r="P18" s="12"/>
      <c r="Q18" s="13"/>
    </row>
    <row r="19" spans="1:17" ht="15" customHeight="1" x14ac:dyDescent="0.25">
      <c r="A19" s="3" t="s">
        <v>26</v>
      </c>
      <c r="C19" s="56">
        <v>46164</v>
      </c>
      <c r="O19" s="14"/>
      <c r="P19" s="12"/>
      <c r="Q19" s="13"/>
    </row>
    <row r="20" spans="1:17" ht="15" customHeight="1" x14ac:dyDescent="0.25">
      <c r="O20" s="14"/>
      <c r="P20" s="12"/>
      <c r="Q20" s="13"/>
    </row>
    <row r="21" spans="1:17" ht="15" customHeight="1" x14ac:dyDescent="0.25">
      <c r="A21" s="3" t="s">
        <v>27</v>
      </c>
      <c r="O21" s="14"/>
      <c r="P21" s="12"/>
      <c r="Q21" s="13"/>
    </row>
    <row r="22" spans="1:17" ht="15" customHeight="1" x14ac:dyDescent="0.25">
      <c r="O22" s="14"/>
      <c r="P22" s="12"/>
      <c r="Q22" s="13"/>
    </row>
    <row r="23" spans="1:17" ht="15" customHeight="1" x14ac:dyDescent="0.25">
      <c r="O23" s="14"/>
      <c r="P23" s="12"/>
      <c r="Q23" s="13"/>
    </row>
    <row r="24" spans="1:17" ht="15" customHeight="1" x14ac:dyDescent="0.25">
      <c r="O24" s="14"/>
      <c r="P24" s="12"/>
      <c r="Q24" s="13"/>
    </row>
    <row r="25" spans="1:17" ht="15" customHeight="1" x14ac:dyDescent="0.25">
      <c r="O25" s="14"/>
      <c r="P25" s="12"/>
      <c r="Q25" s="13"/>
    </row>
    <row r="26" spans="1:17" ht="15" customHeight="1" x14ac:dyDescent="0.25">
      <c r="O26" s="14"/>
      <c r="P26" s="12"/>
      <c r="Q26" s="13"/>
    </row>
    <row r="27" spans="1:17" ht="15" customHeight="1" x14ac:dyDescent="0.25">
      <c r="O27" s="14"/>
      <c r="P27" s="12"/>
      <c r="Q27" s="13"/>
    </row>
    <row r="28" spans="1:17" ht="15" customHeight="1" x14ac:dyDescent="0.25">
      <c r="O28" s="14"/>
      <c r="P28" s="12"/>
      <c r="Q28" s="13"/>
    </row>
    <row r="29" spans="1:17" ht="15" customHeight="1" x14ac:dyDescent="0.25">
      <c r="O29" s="14"/>
      <c r="P29" s="12"/>
      <c r="Q29" s="13"/>
    </row>
    <row r="30" spans="1:17" ht="15" customHeight="1" x14ac:dyDescent="0.25">
      <c r="O30" s="14"/>
      <c r="P30" s="12"/>
      <c r="Q30" s="13"/>
    </row>
    <row r="31" spans="1:17" ht="15" customHeight="1" x14ac:dyDescent="0.25">
      <c r="O31" s="14"/>
      <c r="P31" s="12"/>
      <c r="Q31" s="13"/>
    </row>
    <row r="32" spans="1:17" ht="15" customHeight="1" x14ac:dyDescent="0.25">
      <c r="O32" s="14"/>
      <c r="P32" s="12"/>
      <c r="Q32" s="13"/>
    </row>
    <row r="33" spans="15:17" ht="15" customHeight="1" x14ac:dyDescent="0.25">
      <c r="O33" s="14"/>
      <c r="P33" s="12"/>
      <c r="Q33" s="13"/>
    </row>
    <row r="34" spans="15:17" ht="15" customHeight="1" x14ac:dyDescent="0.25">
      <c r="O34" s="14"/>
      <c r="P34" s="12"/>
      <c r="Q34" s="13"/>
    </row>
    <row r="35" spans="15:17" ht="15" customHeight="1" x14ac:dyDescent="0.25">
      <c r="O35" s="14"/>
      <c r="P35" s="12"/>
      <c r="Q35" s="13"/>
    </row>
    <row r="36" spans="15:17" ht="15" customHeight="1" x14ac:dyDescent="0.25">
      <c r="O36" s="14"/>
      <c r="P36" s="12"/>
      <c r="Q36" s="13"/>
    </row>
    <row r="37" spans="15:17" ht="15" customHeight="1" x14ac:dyDescent="0.25">
      <c r="O37" s="14"/>
      <c r="P37" s="12"/>
      <c r="Q37" s="13"/>
    </row>
    <row r="38" spans="15:17" ht="15" customHeight="1" x14ac:dyDescent="0.25">
      <c r="O38" s="14"/>
      <c r="P38" s="12"/>
      <c r="Q38" s="13"/>
    </row>
    <row r="39" spans="15:17" ht="15" customHeight="1" x14ac:dyDescent="0.25">
      <c r="O39" s="14"/>
      <c r="P39" s="12"/>
      <c r="Q39" s="13"/>
    </row>
    <row r="40" spans="15:17" ht="15" customHeight="1" x14ac:dyDescent="0.25">
      <c r="O40" s="14"/>
      <c r="P40" s="12"/>
      <c r="Q40" s="13"/>
    </row>
    <row r="41" spans="15:17" ht="15" customHeight="1" x14ac:dyDescent="0.25">
      <c r="O41" s="14"/>
      <c r="P41" s="12"/>
      <c r="Q41" s="13"/>
    </row>
    <row r="42" spans="15:17" ht="15" customHeight="1" x14ac:dyDescent="0.25">
      <c r="O42" s="14"/>
      <c r="P42" s="12"/>
      <c r="Q42" s="13"/>
    </row>
    <row r="43" spans="15:17" ht="15" customHeight="1" x14ac:dyDescent="0.25">
      <c r="O43" s="14"/>
      <c r="P43" s="12"/>
      <c r="Q43" s="13"/>
    </row>
    <row r="44" spans="15:17" ht="15" customHeight="1" x14ac:dyDescent="0.25">
      <c r="O44" s="14"/>
      <c r="P44" s="12"/>
      <c r="Q44" s="13"/>
    </row>
    <row r="45" spans="15:17" ht="15" customHeight="1" x14ac:dyDescent="0.25">
      <c r="O45" s="14"/>
      <c r="P45" s="12"/>
      <c r="Q45" s="13"/>
    </row>
    <row r="46" spans="15:17" ht="15" customHeight="1" x14ac:dyDescent="0.25">
      <c r="O46" s="14"/>
      <c r="P46" s="12"/>
      <c r="Q46" s="13"/>
    </row>
    <row r="47" spans="15:17" ht="15" customHeight="1" x14ac:dyDescent="0.25">
      <c r="O47" s="14"/>
      <c r="P47" s="12"/>
      <c r="Q47" s="13"/>
    </row>
    <row r="48" spans="15:17" ht="15" customHeight="1" x14ac:dyDescent="0.25">
      <c r="O48" s="14"/>
      <c r="P48" s="12"/>
      <c r="Q48" s="13"/>
    </row>
    <row r="49" spans="15:17" ht="15" customHeight="1" x14ac:dyDescent="0.25">
      <c r="O49" s="14"/>
      <c r="P49" s="12"/>
      <c r="Q49" s="13"/>
    </row>
    <row r="50" spans="15:17" ht="15" customHeight="1" x14ac:dyDescent="0.25">
      <c r="O50" s="14"/>
      <c r="P50" s="12"/>
      <c r="Q50" s="13"/>
    </row>
    <row r="51" spans="15:17" ht="15" customHeight="1" x14ac:dyDescent="0.25">
      <c r="O51" s="14"/>
      <c r="P51" s="12"/>
      <c r="Q51" s="13"/>
    </row>
    <row r="52" spans="15:17" ht="15" customHeight="1" x14ac:dyDescent="0.25">
      <c r="O52" s="14"/>
      <c r="P52" s="12"/>
      <c r="Q52" s="13"/>
    </row>
    <row r="53" spans="15:17" ht="15" customHeight="1" x14ac:dyDescent="0.25">
      <c r="O53" s="14"/>
      <c r="P53" s="12"/>
      <c r="Q53" s="13"/>
    </row>
    <row r="54" spans="15:17" ht="15" customHeight="1" x14ac:dyDescent="0.25">
      <c r="O54" s="14"/>
      <c r="P54" s="12"/>
      <c r="Q54" s="13"/>
    </row>
    <row r="55" spans="15:17" ht="15" customHeight="1" x14ac:dyDescent="0.25">
      <c r="O55" s="14"/>
      <c r="P55" s="12"/>
      <c r="Q55" s="13"/>
    </row>
    <row r="56" spans="15:17" ht="15" customHeight="1" x14ac:dyDescent="0.25">
      <c r="O56" s="14"/>
      <c r="P56" s="12"/>
      <c r="Q56" s="13"/>
    </row>
    <row r="57" spans="15:17" ht="15" customHeight="1" x14ac:dyDescent="0.25">
      <c r="O57" s="14"/>
      <c r="P57" s="12"/>
      <c r="Q57" s="13"/>
    </row>
    <row r="58" spans="15:17" ht="15" customHeight="1" x14ac:dyDescent="0.25">
      <c r="O58" s="14"/>
      <c r="P58" s="12"/>
      <c r="Q58" s="13"/>
    </row>
    <row r="59" spans="15:17" ht="15" customHeight="1" x14ac:dyDescent="0.25">
      <c r="O59" s="14"/>
      <c r="P59" s="12"/>
      <c r="Q59" s="13"/>
    </row>
    <row r="60" spans="15:17" ht="15" customHeight="1" x14ac:dyDescent="0.25">
      <c r="O60" s="14"/>
      <c r="P60" s="12"/>
      <c r="Q60" s="13"/>
    </row>
    <row r="61" spans="15:17" ht="15" customHeight="1" x14ac:dyDescent="0.25">
      <c r="O61" s="14"/>
      <c r="P61" s="12"/>
      <c r="Q61" s="13"/>
    </row>
    <row r="62" spans="15:17" ht="15" customHeight="1" x14ac:dyDescent="0.25">
      <c r="O62" s="14"/>
      <c r="P62" s="12"/>
      <c r="Q62" s="13"/>
    </row>
    <row r="63" spans="15:17" ht="15" customHeight="1" x14ac:dyDescent="0.25">
      <c r="O63" s="14"/>
      <c r="P63" s="12"/>
      <c r="Q63" s="13"/>
    </row>
    <row r="64" spans="15:17" ht="15" customHeight="1" x14ac:dyDescent="0.25">
      <c r="O64" s="14"/>
      <c r="P64" s="12"/>
      <c r="Q64" s="13"/>
    </row>
    <row r="120" spans="8:8" ht="15" customHeight="1" x14ac:dyDescent="0.25">
      <c r="H120" s="1"/>
    </row>
    <row r="121" spans="8:8" ht="15" customHeight="1" x14ac:dyDescent="0.25">
      <c r="H121" s="1"/>
    </row>
    <row r="122" spans="8:8" ht="15" customHeight="1" x14ac:dyDescent="0.25">
      <c r="H122" s="1"/>
    </row>
    <row r="123" spans="8:8" ht="15" customHeight="1" x14ac:dyDescent="0.25">
      <c r="H123" s="1"/>
    </row>
    <row r="124" spans="8:8" ht="15" customHeight="1" x14ac:dyDescent="0.25">
      <c r="H124" s="1"/>
    </row>
    <row r="125" spans="8:8" ht="15" customHeight="1" x14ac:dyDescent="0.25">
      <c r="H125" s="1"/>
    </row>
    <row r="126" spans="8:8" ht="15" customHeight="1" x14ac:dyDescent="0.25">
      <c r="H126" s="1"/>
    </row>
    <row r="127" spans="8:8" ht="15" customHeight="1" x14ac:dyDescent="0.25">
      <c r="H127" s="1"/>
    </row>
    <row r="128" spans="8:8" ht="15" customHeight="1" x14ac:dyDescent="0.25">
      <c r="H128" s="1"/>
    </row>
    <row r="129" spans="8:8" ht="15" customHeight="1" x14ac:dyDescent="0.25">
      <c r="H129" s="1"/>
    </row>
    <row r="130" spans="8:8" ht="15" customHeight="1" x14ac:dyDescent="0.25">
      <c r="H130" s="1"/>
    </row>
    <row r="131" spans="8:8" ht="15" customHeight="1" x14ac:dyDescent="0.25">
      <c r="H131" s="1"/>
    </row>
    <row r="132" spans="8:8" ht="15" customHeight="1" x14ac:dyDescent="0.25">
      <c r="H132" s="1"/>
    </row>
    <row r="133" spans="8:8" ht="15" customHeight="1" x14ac:dyDescent="0.25">
      <c r="H133" s="1"/>
    </row>
    <row r="134" spans="8:8" ht="15" customHeight="1" x14ac:dyDescent="0.25">
      <c r="H134" s="1"/>
    </row>
    <row r="135" spans="8:8" ht="15" customHeight="1" x14ac:dyDescent="0.25">
      <c r="H135" s="1"/>
    </row>
    <row r="136" spans="8:8" ht="15" customHeight="1" x14ac:dyDescent="0.25">
      <c r="H136" s="1"/>
    </row>
    <row r="137" spans="8:8" ht="15" customHeight="1" x14ac:dyDescent="0.25">
      <c r="H137" s="1"/>
    </row>
    <row r="138" spans="8:8" ht="15" customHeight="1" x14ac:dyDescent="0.25">
      <c r="H138" s="1"/>
    </row>
    <row r="139" spans="8:8" ht="15" customHeight="1" x14ac:dyDescent="0.25">
      <c r="H139" s="1"/>
    </row>
  </sheetData>
  <mergeCells count="13">
    <mergeCell ref="B17:K17"/>
    <mergeCell ref="A11:A17"/>
    <mergeCell ref="B10:L10"/>
    <mergeCell ref="E11:F11"/>
    <mergeCell ref="B11:B12"/>
    <mergeCell ref="C11:C12"/>
    <mergeCell ref="G11:I11"/>
    <mergeCell ref="A1:L1"/>
    <mergeCell ref="A2:L2"/>
    <mergeCell ref="A3:L4"/>
    <mergeCell ref="A8:L8"/>
    <mergeCell ref="A5:L6"/>
    <mergeCell ref="A7:L7"/>
  </mergeCells>
  <pageMargins left="0.70866141732283472" right="0.11811023622047245" top="0.74803149606299213" bottom="0.74803149606299213" header="0.31496062992125984" footer="0.31496062992125984"/>
  <pageSetup paperSize="9" scale="75" fitToHeight="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1</vt:lpstr>
      <vt:lpstr>'1'!Область_печати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Милютин И А</dc:creator>
  <cp:lastModifiedBy>Харлова Л.В.</cp:lastModifiedBy>
  <cp:lastPrinted>2026-05-21T08:52:00Z</cp:lastPrinted>
  <dcterms:created xsi:type="dcterms:W3CDTF">2021-04-06T10:41:52Z</dcterms:created>
  <dcterms:modified xsi:type="dcterms:W3CDTF">2026-05-25T10:10:08Z</dcterms:modified>
</cp:coreProperties>
</file>