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0635" tabRatio="943"/>
  </bookViews>
  <sheets>
    <sheet name="расчет" sheetId="17" r:id="rId1"/>
  </sheets>
  <calcPr calcId="152511"/>
</workbook>
</file>

<file path=xl/calcChain.xml><?xml version="1.0" encoding="utf-8"?>
<calcChain xmlns="http://schemas.openxmlformats.org/spreadsheetml/2006/main">
  <c r="K5" i="17" l="1"/>
  <c r="I5" i="17"/>
  <c r="J5" i="17" s="1"/>
  <c r="K4" i="17"/>
  <c r="I4" i="17"/>
  <c r="J4" i="17" s="1"/>
  <c r="K3" i="17"/>
  <c r="I3" i="17"/>
  <c r="J3" i="17" s="1"/>
  <c r="K6" i="17" l="1"/>
</calcChain>
</file>

<file path=xl/sharedStrings.xml><?xml version="1.0" encoding="utf-8"?>
<sst xmlns="http://schemas.openxmlformats.org/spreadsheetml/2006/main" count="19" uniqueCount="18">
  <si>
    <t>Наименование</t>
  </si>
  <si>
    <t>№ п/п</t>
  </si>
  <si>
    <t>Ед. изм</t>
  </si>
  <si>
    <t>Кол-во</t>
  </si>
  <si>
    <t>Информация из источников для обоснования цены</t>
  </si>
  <si>
    <t xml:space="preserve">Средняя арифметическая величина цены единицы продукции     </t>
  </si>
  <si>
    <t xml:space="preserve">Среднее квадратичное отклонение  </t>
  </si>
  <si>
    <t xml:space="preserve">Коэффициент вариации(%)    </t>
  </si>
  <si>
    <t>Стоимость товара, рассчитанная заказчиком  как среднее арифметическое цен  из указанных источников информации,</t>
  </si>
  <si>
    <t>Губка для посуды</t>
  </si>
  <si>
    <t>ШТ.</t>
  </si>
  <si>
    <t>Л.</t>
  </si>
  <si>
    <t>Мыло туалетное жидкое 5л.</t>
  </si>
  <si>
    <t>Мыло туалетное жидкое 0,5</t>
  </si>
  <si>
    <t>Предложение №1 (Вх №405 от 05.06.2026)</t>
  </si>
  <si>
    <t>Предложение №2 (Вх №406 от 05.06.2026)</t>
  </si>
  <si>
    <t>Предложение №3 (Вх №411 от 08.06.2026 )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</si>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</sst>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.00_р_."/>
    <numFmt numFmtId="165" formatCode="#,##0.00\ _₽"/>
    <numFmt numFmtId="166" formatCode="#,##0.00\ &quot;₽&quot;"/>
    <numFmt numFmtId="167" formatCode="#,##0.00000"/>
  </numFmts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165" fontId="1" fillId="0" borderId="1" xfId="0" applyNumberFormat="1" applyFont="1" applyFill="1" applyBorder="1"/>
    <xf numFmtId="0" fontId="1" fillId="0" borderId="0" xfId="0" applyFont="1" applyFill="1"/>
    <xf numFmtId="0" fontId="1" fillId="0" borderId="1" xfId="0" applyFont="1" applyFill="1" applyBorder="1"/>
    <xf numFmtId="0" fontId="3" fillId="0" borderId="0" xfId="0" applyFont="1" applyFill="1"/>
    <xf numFmtId="49" fontId="1" fillId="0" borderId="0" xfId="0" applyNumberFormat="1" applyFont="1" applyFill="1"/>
    <xf numFmtId="4" fontId="1" fillId="0" borderId="0" xfId="0" applyNumberFormat="1" applyFont="1" applyFill="1"/>
    <xf numFmtId="165" fontId="3" fillId="0" borderId="1" xfId="0" applyNumberFormat="1" applyFont="1" applyFill="1" applyBorder="1"/>
    <xf numFmtId="4" fontId="3" fillId="0" borderId="0" xfId="0" applyNumberFormat="1" applyFont="1" applyFill="1"/>
    <xf numFmtId="166" fontId="1" fillId="0" borderId="0" xfId="0" applyNumberFormat="1" applyFont="1" applyFill="1"/>
    <xf numFmtId="0" fontId="4" fillId="0" borderId="0" xfId="0" applyFont="1"/>
    <xf numFmtId="164" fontId="5" fillId="0" borderId="1" xfId="0" applyNumberFormat="1" applyFont="1" applyFill="1" applyBorder="1" applyAlignment="1">
      <alignment wrapText="1"/>
    </xf>
    <xf numFmtId="0" fontId="1" fillId="0" borderId="1" xfId="0" applyFont="1" applyFill="1" applyBorder="1" applyAlignment="1">
      <alignment vertical="center"/>
    </xf>
    <xf numFmtId="167" fontId="1" fillId="0" borderId="1" xfId="0" applyNumberFormat="1" applyFont="1" applyFill="1" applyBorder="1"/>
    <xf numFmtId="164" fontId="1" fillId="0" borderId="1" xfId="0" applyNumberFormat="1" applyFont="1" applyFill="1" applyBorder="1"/>
    <xf numFmtId="4" fontId="1" fillId="0" borderId="1" xfId="0" applyNumberFormat="1" applyFont="1" applyFill="1" applyBorder="1"/>
    <xf numFmtId="0" fontId="3" fillId="0" borderId="2" xfId="0" applyFont="1" applyFill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164" fontId="2" fillId="0" borderId="1" xfId="0" applyNumberFormat="1" applyFont="1" applyFill="1" applyBorder="1" applyAlignment="1">
      <alignment horizontal="center" wrapText="1"/>
    </xf>
    <xf numFmtId="166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/>
    </xf>
    <xf numFmtId="164" fontId="2" fillId="0" borderId="1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tabSelected="1" zoomScale="70" zoomScaleNormal="70" workbookViewId="0">
      <selection activeCell="D4" sqref="D4"/>
    </sheetView>
  </sheetViews>
  <sheetFormatPr defaultRowHeight="15.75" x14ac:dyDescent="0.25"/>
  <cols>
    <col min="1" max="1" width="9.140625" style="2"/>
    <col min="2" max="2" width="40.85546875" style="2" customWidth="1"/>
    <col min="3" max="3" width="11.85546875" style="2" customWidth="1"/>
    <col min="4" max="4" width="9.140625" style="2" customWidth="1"/>
    <col min="5" max="5" width="12" style="2" customWidth="1"/>
    <col min="6" max="6" width="12.140625" style="2" customWidth="1"/>
    <col min="7" max="7" width="14.42578125" style="2" customWidth="1"/>
    <col min="8" max="8" width="15.140625" style="2" customWidth="1"/>
    <col min="9" max="9" width="10" style="2" customWidth="1"/>
    <col min="10" max="10" width="10.7109375" style="2" customWidth="1"/>
    <col min="11" max="11" width="19.140625" style="9" customWidth="1"/>
    <col min="12" max="12" width="11.5703125" style="6" customWidth="1"/>
    <col min="13" max="16384" width="9.140625" style="2"/>
  </cols>
  <sheetData>
    <row r="1" spans="1:12" ht="15" customHeight="1" x14ac:dyDescent="0.25">
      <c r="A1" s="21" t="s">
        <v>1</v>
      </c>
      <c r="B1" s="21" t="s">
        <v>0</v>
      </c>
      <c r="C1" s="21" t="s">
        <v>2</v>
      </c>
      <c r="D1" s="21" t="s">
        <v>3</v>
      </c>
      <c r="E1" s="22" t="s">
        <v>4</v>
      </c>
      <c r="F1" s="22"/>
      <c r="G1" s="22"/>
      <c r="H1" s="19" t="s">
        <v>5</v>
      </c>
      <c r="I1" s="19" t="s">
        <v>6</v>
      </c>
      <c r="J1" s="19" t="s">
        <v>7</v>
      </c>
      <c r="K1" s="20" t="s">
        <v>8</v>
      </c>
      <c r="L1" s="2"/>
    </row>
    <row r="2" spans="1:12" ht="60" x14ac:dyDescent="0.25">
      <c r="A2" s="21"/>
      <c r="B2" s="21"/>
      <c r="C2" s="21"/>
      <c r="D2" s="21"/>
      <c r="E2" s="11" t="s">
        <v>14</v>
      </c>
      <c r="F2" s="11" t="s">
        <v>15</v>
      </c>
      <c r="G2" s="11" t="s">
        <v>16</v>
      </c>
      <c r="H2" s="19"/>
      <c r="I2" s="19"/>
      <c r="J2" s="19"/>
      <c r="K2" s="20"/>
      <c r="L2" s="2"/>
    </row>
    <row r="3" spans="1:12" x14ac:dyDescent="0.25">
      <c r="A3" s="3">
        <v>1</v>
      </c>
      <c r="B3" s="12" t="s">
        <v>9</v>
      </c>
      <c r="C3" s="3" t="s">
        <v>10</v>
      </c>
      <c r="D3" s="3">
        <v>250</v>
      </c>
      <c r="E3" s="1">
        <v>8.4</v>
      </c>
      <c r="F3" s="1">
        <v>10.14</v>
      </c>
      <c r="G3" s="1">
        <v>8.8000000000000007</v>
      </c>
      <c r="H3" s="13">
        <v>9.11</v>
      </c>
      <c r="I3" s="14">
        <f t="shared" ref="I3:I5" si="0">_xlfn.STDEV.S(F3,G3,E3)</f>
        <v>0.91133601560200261</v>
      </c>
      <c r="J3" s="14">
        <f>I3/H3*100</f>
        <v>10.003688425927582</v>
      </c>
      <c r="K3" s="15">
        <f>SUM(D3*H3)</f>
        <v>2277.5</v>
      </c>
      <c r="L3" s="2"/>
    </row>
    <row r="4" spans="1:12" x14ac:dyDescent="0.25">
      <c r="A4" s="3">
        <v>2</v>
      </c>
      <c r="B4" s="10" t="s">
        <v>12</v>
      </c>
      <c r="C4" s="3" t="s">
        <v>11</v>
      </c>
      <c r="D4" s="3">
        <v>60</v>
      </c>
      <c r="E4" s="1">
        <v>106.2</v>
      </c>
      <c r="F4" s="1">
        <v>127</v>
      </c>
      <c r="G4" s="1">
        <v>107</v>
      </c>
      <c r="H4" s="13">
        <v>113.4</v>
      </c>
      <c r="I4" s="14">
        <f t="shared" si="0"/>
        <v>11.784735890124988</v>
      </c>
      <c r="J4" s="14">
        <f t="shared" ref="J4:J5" si="1">I4/H4*100</f>
        <v>10.39218332462521</v>
      </c>
      <c r="K4" s="15">
        <f>SUM(D4*H4)</f>
        <v>6804</v>
      </c>
      <c r="L4" s="2"/>
    </row>
    <row r="5" spans="1:12" x14ac:dyDescent="0.25">
      <c r="A5" s="3">
        <v>3</v>
      </c>
      <c r="B5" s="10" t="s">
        <v>13</v>
      </c>
      <c r="C5" s="3" t="s">
        <v>11</v>
      </c>
      <c r="D5" s="3">
        <v>50</v>
      </c>
      <c r="E5" s="1">
        <v>220</v>
      </c>
      <c r="F5" s="1">
        <v>221</v>
      </c>
      <c r="G5" s="1">
        <v>230</v>
      </c>
      <c r="H5" s="13">
        <v>223.67</v>
      </c>
      <c r="I5" s="14">
        <f t="shared" si="0"/>
        <v>5.5075705472861012</v>
      </c>
      <c r="J5" s="14">
        <f t="shared" si="1"/>
        <v>2.4623644419395099</v>
      </c>
      <c r="K5" s="15">
        <f t="shared" ref="K5" si="2">SUM(D5*H5)</f>
        <v>11183.5</v>
      </c>
      <c r="L5" s="2"/>
    </row>
    <row r="6" spans="1:12" s="4" customFormat="1" x14ac:dyDescent="0.25">
      <c r="A6" s="16" t="s">
        <v>17</v>
      </c>
      <c r="B6" s="17"/>
      <c r="C6" s="17"/>
      <c r="D6" s="17"/>
      <c r="E6" s="17"/>
      <c r="F6" s="17"/>
      <c r="G6" s="17"/>
      <c r="H6" s="17"/>
      <c r="I6" s="17"/>
      <c r="J6" s="18"/>
      <c r="K6" s="7">
        <f>SUM(K3:K5)</f>
        <v>20265</v>
      </c>
      <c r="L6" s="8"/>
    </row>
    <row r="9" spans="1:12" x14ac:dyDescent="0.25">
      <c r="B9" s="5"/>
      <c r="D9" s="6"/>
      <c r="E9" s="6"/>
    </row>
    <row r="10" spans="1:12" x14ac:dyDescent="0.25">
      <c r="B10" s="5"/>
      <c r="D10" s="6"/>
      <c r="E10" s="6"/>
    </row>
    <row r="11" spans="1:12" x14ac:dyDescent="0.25">
      <c r="B11" s="5"/>
      <c r="D11" s="6"/>
      <c r="E11" s="6"/>
    </row>
    <row r="12" spans="1:12" x14ac:dyDescent="0.25">
      <c r="B12" s="5"/>
      <c r="D12" s="6"/>
      <c r="E12" s="6"/>
    </row>
    <row r="13" spans="1:12" x14ac:dyDescent="0.25">
      <c r="B13" s="5"/>
      <c r="D13" s="6"/>
      <c r="E13" s="6"/>
    </row>
    <row r="14" spans="1:12" x14ac:dyDescent="0.25">
      <c r="B14" s="5"/>
      <c r="D14" s="6"/>
      <c r="E14" s="6"/>
    </row>
    <row r="15" spans="1:12" x14ac:dyDescent="0.25">
      <c r="B15" s="5"/>
      <c r="D15" s="6"/>
      <c r="E15" s="6"/>
    </row>
    <row r="16" spans="1:12" x14ac:dyDescent="0.25">
      <c r="B16" s="5"/>
      <c r="D16" s="6"/>
      <c r="E16" s="6"/>
      <c r="L16" s="2"/>
    </row>
    <row r="17" spans="2:12" x14ac:dyDescent="0.25">
      <c r="B17" s="5"/>
      <c r="D17" s="6"/>
      <c r="E17" s="6"/>
      <c r="L17" s="2"/>
    </row>
    <row r="18" spans="2:12" x14ac:dyDescent="0.25">
      <c r="L18" s="2"/>
    </row>
    <row r="19" spans="2:12" x14ac:dyDescent="0.25">
      <c r="L19" s="2"/>
    </row>
  </sheetData>
  <mergeCells count="10">
    <mergeCell ref="A6:J6"/>
    <mergeCell ref="H1:H2"/>
    <mergeCell ref="I1:I2"/>
    <mergeCell ref="J1:J2"/>
    <mergeCell ref="K1:K2"/>
    <mergeCell ref="A1:A2"/>
    <mergeCell ref="B1:B2"/>
    <mergeCell ref="C1:C2"/>
    <mergeCell ref="D1:D2"/>
    <mergeCell ref="E1:G1"/>
  </mergeCells>
  <pageMargins left="0.98425196850393704" right="0.98425196850393704" top="0.98425196850393704" bottom="0.98425196850393704" header="0.51181102362204722" footer="0.51181102362204722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расчет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2026-08-31T07:45:30Z</dcterms:modified>
</cp:coreProperties>
</file>