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2" r:id="rId1"/>
  </sheets>
  <calcPr calcId="12451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5" i="2"/>
  <c r="O24"/>
  <c r="O23"/>
  <c r="O22"/>
  <c r="O21"/>
  <c r="O20"/>
  <c r="O19"/>
  <c r="O18"/>
  <c r="O17"/>
  <c r="O16"/>
  <c r="O15"/>
  <c r="O14"/>
  <c r="O13"/>
  <c r="O12"/>
  <c r="O11"/>
  <c r="O10"/>
  <c r="O9"/>
  <c r="O8"/>
  <c r="O26" l="1"/>
</calcChain>
</file>

<file path=xl/sharedStrings.xml><?xml version="1.0" encoding="utf-8"?>
<sst xmlns="http://schemas.openxmlformats.org/spreadsheetml/2006/main" count="100" uniqueCount="74">
  <si>
    <t>№ п/п</t>
  </si>
  <si>
    <t>Тип ТС, категория</t>
  </si>
  <si>
    <t xml:space="preserve">Сведения с паспорта транспортного средства </t>
  </si>
  <si>
    <t>ТБ</t>
  </si>
  <si>
    <t>Км</t>
  </si>
  <si>
    <t>Коэффициенты****</t>
  </si>
  <si>
    <t>Страховая премия, руб.</t>
  </si>
  <si>
    <t>Рег. знак</t>
  </si>
  <si>
    <t>Идентификационный номер (VIN)</t>
  </si>
  <si>
    <t>Год выпуска</t>
  </si>
  <si>
    <t>марка, модель ТС</t>
  </si>
  <si>
    <t>КТ</t>
  </si>
  <si>
    <t>КС</t>
  </si>
  <si>
    <t>КВС</t>
  </si>
  <si>
    <t>КБМ</t>
  </si>
  <si>
    <t>ТС категории "В"; "ВЕ"</t>
  </si>
  <si>
    <t>г. Владивосток</t>
  </si>
  <si>
    <t>LADA VESTA</t>
  </si>
  <si>
    <t>LADA 213100</t>
  </si>
  <si>
    <t>УАЗ ПАТРИОТ</t>
  </si>
  <si>
    <t>NISSAN TERRANO</t>
  </si>
  <si>
    <t>КО</t>
  </si>
  <si>
    <t xml:space="preserve">ТС категории "D"; "DЕ" с числом пассажирских мест до 16 включительно </t>
  </si>
  <si>
    <t xml:space="preserve">Место нахождение собственника (населенный пункт) </t>
  </si>
  <si>
    <t>Расчет потребности произведен в соответствии с Указанием Банка России от 08.12.2021 №6007-У "О СТРАХОВЫХ ТАРИФАХ ПО ОБЯЗАТЕЛЬНОМУ СТРАХОВАНИЮ ГРАЖДАНСКОЙ ОТВЕТСТВЕННОСТИ ВЛАДЕЛЬЦЕВ ТРАНСПОРТНЫХ СРЕДСТВ" , и в соответствии с п. 1, п. 1.1, п. 2, п. 6 Приложения №2; п. 12 Приложения №4.</t>
  </si>
  <si>
    <t>Расчет произвел:</t>
  </si>
  <si>
    <t>Начальник автомобильного отдела</t>
  </si>
  <si>
    <t>ФКУ БМТиВС ГУФСИН России</t>
  </si>
  <si>
    <t>по Приморскому краю</t>
  </si>
  <si>
    <r>
      <t>О</t>
    </r>
    <r>
      <rPr>
        <b/>
        <sz val="9"/>
        <color theme="1"/>
        <rFont val="Times New Roman"/>
        <family val="1"/>
        <charset val="204"/>
      </rPr>
      <t>БОСНОВАНИЕ НАЧАЛЬНОЙ (МАКСИМАЛЬНОЙ) ЦЕНЫ КОНТРАКТА
на оказание услуг по обязательному страхованию гражданской ответственности владельца транспортных средств
Предмет закупки - услуги по обязательному страхованию гражданской ответственности владельца транспортных средств «Государственного заказчика».
Используемый метод расчета - тарифный метод (на основании Указания Банка России от 08.12.2021 N 6007-У (ред. от 28.07.2022) "О предельных размерах базовых ставок страховых тарифов (их минимальных и максимальных значений, выраженных в рублях), коэффициентах страховых тарифов, требованиях к структуре страховых тарифов, а также порядке их применения страховщиками при определении страховой премии по договору обязательного страхования гражданской ответственности владельцев транспортных средств" ). 
Методология расчета - за основу взят установленный тарифный коридор между минимальной и максимальной базовой ставкой страховых тарифов. Так как базовая ставка выбирается самой страховой компанией, таким образом, существует диапазон для снижения суммы страховых премий и соответственно стоимости заключаемого контракта. Коэффициенты, влияющие на итоговую стоимость страховой премии, устанавливаются в соответствии с Указанием Банка России от  08.12.2021 № 6007-У (ред. от 28.07.2022). Расчет размера страховой премии осуществляется по формуле  Т = ТБ * КТ * КБМ юридического лица * КО * КМ * КС * КН * КН * КПр. Сумма доведенных лимитов бюджетных обязательств составляет 77 898,37 рублей. Предлагается установить Начальную (максимальную) цену контракта в сумме 77 898 рублей (семьдесят семь тысяч восемьсот девяносто восемь) руб. 37 коп.</t>
    </r>
  </si>
  <si>
    <t>капитан внутренней службы</t>
  </si>
  <si>
    <t xml:space="preserve">Р.Р. Шамсутдинов </t>
  </si>
  <si>
    <t>18 Ед. на общ. сумму:</t>
  </si>
  <si>
    <t>Т670СР/125</t>
  </si>
  <si>
    <t>XTA219040R1047413</t>
  </si>
  <si>
    <t>LADA GRANTA</t>
  </si>
  <si>
    <t>Х467СО/125</t>
  </si>
  <si>
    <t>ХТА219040R1047414</t>
  </si>
  <si>
    <t>О003АУ/125</t>
  </si>
  <si>
    <t>XTT316300L1001378</t>
  </si>
  <si>
    <t>Х088НК/125</t>
  </si>
  <si>
    <t>XTT316300K1016648</t>
  </si>
  <si>
    <t>С308ТР/125</t>
  </si>
  <si>
    <t>ХТА213100М0221895</t>
  </si>
  <si>
    <t>С 310 ТР/125</t>
  </si>
  <si>
    <t>ХТА213100М0221894</t>
  </si>
  <si>
    <t>К807СК/125</t>
  </si>
  <si>
    <t>ХТА219040Р0920648</t>
  </si>
  <si>
    <t>Р257НЕ/125</t>
  </si>
  <si>
    <t>XTT316300J1024125</t>
  </si>
  <si>
    <t>К291ЕН/125</t>
  </si>
  <si>
    <t>XTT31630080012654</t>
  </si>
  <si>
    <t>Р 255НЕ/125</t>
  </si>
  <si>
    <t>XTAGFL110KY241871</t>
  </si>
  <si>
    <t>М326ОО/25</t>
  </si>
  <si>
    <t>SR50-0103694</t>
  </si>
  <si>
    <t>TOYOTA LITE ACE NOAH</t>
  </si>
  <si>
    <t>Р456НК/125</t>
  </si>
  <si>
    <t>XTT316300K1000601</t>
  </si>
  <si>
    <t>О770МС/125</t>
  </si>
  <si>
    <t>XW8AC6NE2HH009870</t>
  </si>
  <si>
    <t>SKODA OCTAVIA</t>
  </si>
  <si>
    <t>Т932ОА/125</t>
  </si>
  <si>
    <t>Z8NHSNGAN61164432</t>
  </si>
  <si>
    <t>Р259НЕ/125</t>
  </si>
  <si>
    <t>XTAGFL110KY241801</t>
  </si>
  <si>
    <t>О258ОТ/125</t>
  </si>
  <si>
    <t>XTAGFK440MY468092</t>
  </si>
  <si>
    <t>Х031ОА/125</t>
  </si>
  <si>
    <t>Z783010GAK0059513</t>
  </si>
  <si>
    <t>3010 GA</t>
  </si>
  <si>
    <t>В611ОО/25</t>
  </si>
  <si>
    <t>Z7N423842E0002952</t>
  </si>
  <si>
    <t>КАВЗ 4238-02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</si>
</sst>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vertical="center" wrapText="1"/>
    </xf>
    <xf numFmtId="0" fontId="1" fillId="0" borderId="0" xfId="0" applyFont="1"/>
    <xf numFmtId="0" fontId="1" fillId="0" borderId="10" xfId="0" applyFont="1" applyBorder="1" applyAlignment="1"/>
    <xf numFmtId="0" fontId="1" fillId="0" borderId="10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NumberFormat="1" applyFont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right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11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topLeftCell="A10" zoomScale="110" zoomScaleNormal="110" workbookViewId="0">
      <selection activeCell="T24" sqref="T24"/>
    </sheetView>
  </sheetViews>
  <sheetFormatPr defaultRowHeight="15"/>
  <cols>
    <col min="1" max="1" width="10.85546875" customWidth="1"/>
    <col min="2" max="2" width="4" customWidth="1"/>
    <col min="3" max="3" width="16.7109375" customWidth="1"/>
    <col min="4" max="4" width="16.85546875" customWidth="1"/>
    <col min="5" max="5" width="6" customWidth="1"/>
    <col min="6" max="6" width="16.85546875" customWidth="1"/>
    <col min="7" max="7" width="6.5703125" customWidth="1"/>
    <col min="8" max="8" width="5" customWidth="1"/>
    <col min="9" max="9" width="15.28515625" customWidth="1"/>
    <col min="10" max="10" width="5.42578125" customWidth="1"/>
    <col min="11" max="11" width="4.5703125" customWidth="1"/>
    <col min="12" max="12" width="6.42578125" customWidth="1"/>
    <col min="13" max="13" width="4.5703125" customWidth="1"/>
    <col min="15" max="15" width="13.7109375" customWidth="1"/>
  </cols>
  <sheetData>
    <row r="1" spans="1:15" ht="16.5" thickTop="1" thickBot="1">
      <c r="A1" s="26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6.5" thickTop="1" thickBo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6.5" thickTop="1" thickBo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138.75" customHeight="1" thickTop="1" thickBo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15" customHeight="1" thickTop="1" thickBot="1">
      <c r="A5" s="24" t="s">
        <v>1</v>
      </c>
      <c r="B5" s="24" t="s">
        <v>0</v>
      </c>
      <c r="C5" s="24" t="s">
        <v>2</v>
      </c>
      <c r="D5" s="24"/>
      <c r="E5" s="24"/>
      <c r="F5" s="24"/>
      <c r="G5" s="23" t="s">
        <v>3</v>
      </c>
      <c r="H5" s="23" t="s">
        <v>4</v>
      </c>
      <c r="I5" s="24" t="s">
        <v>23</v>
      </c>
      <c r="J5" s="24" t="s">
        <v>5</v>
      </c>
      <c r="K5" s="24"/>
      <c r="L5" s="24"/>
      <c r="M5" s="24"/>
      <c r="N5" s="24"/>
      <c r="O5" s="23" t="s">
        <v>6</v>
      </c>
    </row>
    <row r="6" spans="1:15" ht="15" customHeight="1" thickTop="1" thickBot="1">
      <c r="A6" s="24"/>
      <c r="B6" s="24"/>
      <c r="C6" s="24" t="s">
        <v>7</v>
      </c>
      <c r="D6" s="24" t="s">
        <v>8</v>
      </c>
      <c r="E6" s="24" t="s">
        <v>9</v>
      </c>
      <c r="F6" s="24" t="s">
        <v>10</v>
      </c>
      <c r="G6" s="23"/>
      <c r="H6" s="23"/>
      <c r="I6" s="24"/>
      <c r="J6" s="23" t="s">
        <v>11</v>
      </c>
      <c r="K6" s="23" t="s">
        <v>12</v>
      </c>
      <c r="L6" s="23" t="s">
        <v>21</v>
      </c>
      <c r="M6" s="23" t="s">
        <v>13</v>
      </c>
      <c r="N6" s="23" t="s">
        <v>14</v>
      </c>
      <c r="O6" s="23"/>
    </row>
    <row r="7" spans="1:15" ht="116.25" customHeight="1" thickTop="1" thickBot="1">
      <c r="A7" s="24"/>
      <c r="B7" s="24"/>
      <c r="C7" s="24"/>
      <c r="D7" s="24"/>
      <c r="E7" s="24"/>
      <c r="F7" s="24"/>
      <c r="G7" s="23"/>
      <c r="H7" s="23"/>
      <c r="I7" s="24"/>
      <c r="J7" s="23"/>
      <c r="K7" s="23"/>
      <c r="L7" s="23"/>
      <c r="M7" s="23"/>
      <c r="N7" s="23"/>
      <c r="O7" s="23"/>
    </row>
    <row r="8" spans="1:15" ht="15" customHeight="1" thickTop="1" thickBot="1">
      <c r="A8" s="24" t="s">
        <v>15</v>
      </c>
      <c r="B8" s="11">
        <v>1</v>
      </c>
      <c r="C8" s="4" t="s">
        <v>33</v>
      </c>
      <c r="D8" s="4" t="s">
        <v>34</v>
      </c>
      <c r="E8" s="3">
        <v>2024</v>
      </c>
      <c r="F8" s="10" t="s">
        <v>35</v>
      </c>
      <c r="G8" s="31">
        <v>1152</v>
      </c>
      <c r="H8" s="2">
        <v>1.1000000000000001</v>
      </c>
      <c r="I8" s="1" t="s">
        <v>16</v>
      </c>
      <c r="J8" s="2">
        <v>1.36</v>
      </c>
      <c r="K8" s="2">
        <v>1</v>
      </c>
      <c r="L8" s="2">
        <v>1.97</v>
      </c>
      <c r="M8" s="2">
        <v>1</v>
      </c>
      <c r="N8" s="2">
        <v>0.6</v>
      </c>
      <c r="O8" s="14">
        <f t="shared" ref="O8:O25" si="0">G8*H8*J8*K8*L8*M8*N8</f>
        <v>2037.0493440000002</v>
      </c>
    </row>
    <row r="9" spans="1:15" ht="15" customHeight="1" thickTop="1" thickBot="1">
      <c r="A9" s="24"/>
      <c r="B9" s="5">
        <v>2</v>
      </c>
      <c r="C9" s="4" t="s">
        <v>36</v>
      </c>
      <c r="D9" s="4" t="s">
        <v>37</v>
      </c>
      <c r="E9" s="3">
        <v>2024</v>
      </c>
      <c r="F9" s="10" t="s">
        <v>35</v>
      </c>
      <c r="G9" s="31">
        <v>1152</v>
      </c>
      <c r="H9" s="2">
        <v>1.1000000000000001</v>
      </c>
      <c r="I9" s="1" t="s">
        <v>16</v>
      </c>
      <c r="J9" s="2">
        <v>1.36</v>
      </c>
      <c r="K9" s="2">
        <v>1</v>
      </c>
      <c r="L9" s="2">
        <v>1.97</v>
      </c>
      <c r="M9" s="2">
        <v>1</v>
      </c>
      <c r="N9" s="2">
        <v>0.6</v>
      </c>
      <c r="O9" s="14">
        <f t="shared" si="0"/>
        <v>2037.0493440000002</v>
      </c>
    </row>
    <row r="10" spans="1:15" ht="15" customHeight="1" thickTop="1" thickBot="1">
      <c r="A10" s="24"/>
      <c r="B10" s="5"/>
      <c r="C10" s="4" t="s">
        <v>38</v>
      </c>
      <c r="D10" s="4" t="s">
        <v>39</v>
      </c>
      <c r="E10" s="3">
        <v>2019</v>
      </c>
      <c r="F10" s="10" t="s">
        <v>19</v>
      </c>
      <c r="G10" s="31">
        <v>1152</v>
      </c>
      <c r="H10" s="2">
        <v>1.4</v>
      </c>
      <c r="I10" s="1" t="s">
        <v>16</v>
      </c>
      <c r="J10" s="2">
        <v>1.36</v>
      </c>
      <c r="K10" s="2">
        <v>1</v>
      </c>
      <c r="L10" s="2">
        <v>1.97</v>
      </c>
      <c r="M10" s="2">
        <v>1</v>
      </c>
      <c r="N10" s="2">
        <v>0.64</v>
      </c>
      <c r="O10" s="14">
        <f t="shared" si="0"/>
        <v>2765.4488063999997</v>
      </c>
    </row>
    <row r="11" spans="1:15" ht="15" customHeight="1" thickTop="1" thickBot="1">
      <c r="A11" s="24"/>
      <c r="B11" s="5"/>
      <c r="C11" s="4" t="s">
        <v>40</v>
      </c>
      <c r="D11" s="4" t="s">
        <v>41</v>
      </c>
      <c r="E11" s="3">
        <v>2019</v>
      </c>
      <c r="F11" s="10" t="s">
        <v>19</v>
      </c>
      <c r="G11" s="31">
        <v>1152</v>
      </c>
      <c r="H11" s="2">
        <v>1.4</v>
      </c>
      <c r="I11" s="1" t="s">
        <v>16</v>
      </c>
      <c r="J11" s="2">
        <v>1.36</v>
      </c>
      <c r="K11" s="2">
        <v>1</v>
      </c>
      <c r="L11" s="2">
        <v>1.97</v>
      </c>
      <c r="M11" s="2">
        <v>1</v>
      </c>
      <c r="N11" s="2">
        <v>0.64</v>
      </c>
      <c r="O11" s="14">
        <f t="shared" si="0"/>
        <v>2765.4488063999997</v>
      </c>
    </row>
    <row r="12" spans="1:15" ht="15" customHeight="1" thickTop="1" thickBot="1">
      <c r="A12" s="24"/>
      <c r="B12" s="5"/>
      <c r="C12" s="4" t="s">
        <v>42</v>
      </c>
      <c r="D12" s="4" t="s">
        <v>43</v>
      </c>
      <c r="E12" s="3">
        <v>2020</v>
      </c>
      <c r="F12" s="10" t="s">
        <v>18</v>
      </c>
      <c r="G12" s="31">
        <v>1152</v>
      </c>
      <c r="H12" s="2">
        <v>1.1000000000000001</v>
      </c>
      <c r="I12" s="1" t="s">
        <v>16</v>
      </c>
      <c r="J12" s="2">
        <v>1.36</v>
      </c>
      <c r="K12" s="2">
        <v>1</v>
      </c>
      <c r="L12" s="2">
        <v>1.97</v>
      </c>
      <c r="M12" s="2">
        <v>1</v>
      </c>
      <c r="N12" s="2">
        <v>0.64</v>
      </c>
      <c r="O12" s="14">
        <f t="shared" si="0"/>
        <v>2172.8526336000004</v>
      </c>
    </row>
    <row r="13" spans="1:15" ht="15" customHeight="1" thickTop="1" thickBot="1">
      <c r="A13" s="24"/>
      <c r="B13" s="5">
        <v>3</v>
      </c>
      <c r="C13" s="4" t="s">
        <v>44</v>
      </c>
      <c r="D13" s="4" t="s">
        <v>45</v>
      </c>
      <c r="E13" s="3">
        <v>2020</v>
      </c>
      <c r="F13" s="10" t="s">
        <v>18</v>
      </c>
      <c r="G13" s="31">
        <v>1152</v>
      </c>
      <c r="H13" s="2">
        <v>1.1000000000000001</v>
      </c>
      <c r="I13" s="1" t="s">
        <v>16</v>
      </c>
      <c r="J13" s="2">
        <v>1.36</v>
      </c>
      <c r="K13" s="2">
        <v>1</v>
      </c>
      <c r="L13" s="2">
        <v>1.97</v>
      </c>
      <c r="M13" s="2">
        <v>1</v>
      </c>
      <c r="N13" s="2">
        <v>0.64</v>
      </c>
      <c r="O13" s="14">
        <f t="shared" si="0"/>
        <v>2172.8526336000004</v>
      </c>
    </row>
    <row r="14" spans="1:15" ht="15" customHeight="1" thickTop="1" thickBot="1">
      <c r="A14" s="24"/>
      <c r="B14" s="5">
        <v>4</v>
      </c>
      <c r="C14" s="4" t="s">
        <v>46</v>
      </c>
      <c r="D14" s="4" t="s">
        <v>47</v>
      </c>
      <c r="E14" s="3">
        <v>2023</v>
      </c>
      <c r="F14" s="10" t="s">
        <v>35</v>
      </c>
      <c r="G14" s="31">
        <v>1152</v>
      </c>
      <c r="H14" s="2">
        <v>1.1000000000000001</v>
      </c>
      <c r="I14" s="1" t="s">
        <v>16</v>
      </c>
      <c r="J14" s="2">
        <v>1.36</v>
      </c>
      <c r="K14" s="2">
        <v>1</v>
      </c>
      <c r="L14" s="2">
        <v>1.97</v>
      </c>
      <c r="M14" s="2">
        <v>1</v>
      </c>
      <c r="N14" s="2">
        <v>0.6</v>
      </c>
      <c r="O14" s="14">
        <f t="shared" si="0"/>
        <v>2037.0493440000002</v>
      </c>
    </row>
    <row r="15" spans="1:15" ht="15" customHeight="1" thickTop="1" thickBot="1">
      <c r="A15" s="24"/>
      <c r="B15" s="5">
        <v>5</v>
      </c>
      <c r="C15" s="4" t="s">
        <v>48</v>
      </c>
      <c r="D15" s="4" t="s">
        <v>49</v>
      </c>
      <c r="E15" s="3">
        <v>2018</v>
      </c>
      <c r="F15" s="10" t="s">
        <v>19</v>
      </c>
      <c r="G15" s="31">
        <v>1152</v>
      </c>
      <c r="H15" s="2">
        <v>1.4</v>
      </c>
      <c r="I15" s="1" t="s">
        <v>16</v>
      </c>
      <c r="J15" s="2">
        <v>1.36</v>
      </c>
      <c r="K15" s="2">
        <v>1</v>
      </c>
      <c r="L15" s="2">
        <v>1.97</v>
      </c>
      <c r="M15" s="2">
        <v>1</v>
      </c>
      <c r="N15" s="2">
        <v>0.64</v>
      </c>
      <c r="O15" s="14">
        <f t="shared" si="0"/>
        <v>2765.4488063999997</v>
      </c>
    </row>
    <row r="16" spans="1:15" ht="15" customHeight="1" thickTop="1" thickBot="1">
      <c r="A16" s="24"/>
      <c r="B16" s="5">
        <v>6</v>
      </c>
      <c r="C16" s="4" t="s">
        <v>50</v>
      </c>
      <c r="D16" s="4" t="s">
        <v>51</v>
      </c>
      <c r="E16" s="3">
        <v>2008</v>
      </c>
      <c r="F16" s="10" t="s">
        <v>19</v>
      </c>
      <c r="G16" s="31">
        <v>1152</v>
      </c>
      <c r="H16" s="2">
        <v>1.2</v>
      </c>
      <c r="I16" s="1" t="s">
        <v>16</v>
      </c>
      <c r="J16" s="2">
        <v>1.36</v>
      </c>
      <c r="K16" s="2">
        <v>1</v>
      </c>
      <c r="L16" s="2">
        <v>1.97</v>
      </c>
      <c r="M16" s="2">
        <v>1</v>
      </c>
      <c r="N16" s="2">
        <v>0.64</v>
      </c>
      <c r="O16" s="14">
        <f t="shared" si="0"/>
        <v>2370.3846911999999</v>
      </c>
    </row>
    <row r="17" spans="1:15" ht="15" customHeight="1" thickTop="1" thickBot="1">
      <c r="A17" s="24"/>
      <c r="B17" s="5">
        <v>7</v>
      </c>
      <c r="C17" s="4" t="s">
        <v>52</v>
      </c>
      <c r="D17" s="4" t="s">
        <v>53</v>
      </c>
      <c r="E17" s="3">
        <v>2018</v>
      </c>
      <c r="F17" s="10" t="s">
        <v>17</v>
      </c>
      <c r="G17" s="31">
        <v>1152</v>
      </c>
      <c r="H17" s="2">
        <v>1.2</v>
      </c>
      <c r="I17" s="1" t="s">
        <v>16</v>
      </c>
      <c r="J17" s="2">
        <v>1.36</v>
      </c>
      <c r="K17" s="2">
        <v>1</v>
      </c>
      <c r="L17" s="2">
        <v>1.97</v>
      </c>
      <c r="M17" s="2">
        <v>1</v>
      </c>
      <c r="N17" s="2">
        <v>0.64</v>
      </c>
      <c r="O17" s="14">
        <f t="shared" si="0"/>
        <v>2370.3846911999999</v>
      </c>
    </row>
    <row r="18" spans="1:15" ht="15" customHeight="1" thickTop="1" thickBot="1">
      <c r="A18" s="24"/>
      <c r="B18" s="5">
        <v>8</v>
      </c>
      <c r="C18" s="4" t="s">
        <v>54</v>
      </c>
      <c r="D18" s="4" t="s">
        <v>55</v>
      </c>
      <c r="E18" s="3">
        <v>2002</v>
      </c>
      <c r="F18" s="10" t="s">
        <v>56</v>
      </c>
      <c r="G18" s="31">
        <v>1152</v>
      </c>
      <c r="H18" s="2">
        <v>1.4</v>
      </c>
      <c r="I18" s="1" t="s">
        <v>16</v>
      </c>
      <c r="J18" s="2">
        <v>1.36</v>
      </c>
      <c r="K18" s="2">
        <v>1</v>
      </c>
      <c r="L18" s="2">
        <v>1.97</v>
      </c>
      <c r="M18" s="2">
        <v>1</v>
      </c>
      <c r="N18" s="2">
        <v>0.64</v>
      </c>
      <c r="O18" s="14">
        <f t="shared" si="0"/>
        <v>2765.4488063999997</v>
      </c>
    </row>
    <row r="19" spans="1:15" ht="15" customHeight="1" thickTop="1" thickBot="1">
      <c r="A19" s="24"/>
      <c r="B19" s="5">
        <v>9</v>
      </c>
      <c r="C19" s="4" t="s">
        <v>57</v>
      </c>
      <c r="D19" s="4" t="s">
        <v>58</v>
      </c>
      <c r="E19" s="3">
        <v>2018</v>
      </c>
      <c r="F19" s="10" t="s">
        <v>19</v>
      </c>
      <c r="G19" s="31">
        <v>1152</v>
      </c>
      <c r="H19" s="2">
        <v>1.4</v>
      </c>
      <c r="I19" s="1" t="s">
        <v>16</v>
      </c>
      <c r="J19" s="2">
        <v>1.36</v>
      </c>
      <c r="K19" s="2">
        <v>1</v>
      </c>
      <c r="L19" s="2">
        <v>1.97</v>
      </c>
      <c r="M19" s="2">
        <v>1</v>
      </c>
      <c r="N19" s="2">
        <v>0.64</v>
      </c>
      <c r="O19" s="14">
        <f t="shared" si="0"/>
        <v>2765.4488063999997</v>
      </c>
    </row>
    <row r="20" spans="1:15" ht="15" customHeight="1" thickTop="1" thickBot="1">
      <c r="A20" s="24"/>
      <c r="B20" s="5">
        <v>10</v>
      </c>
      <c r="C20" s="4" t="s">
        <v>59</v>
      </c>
      <c r="D20" s="4" t="s">
        <v>60</v>
      </c>
      <c r="E20" s="3">
        <v>2016</v>
      </c>
      <c r="F20" s="10" t="s">
        <v>61</v>
      </c>
      <c r="G20" s="31">
        <v>1152</v>
      </c>
      <c r="H20" s="2">
        <v>1.4</v>
      </c>
      <c r="I20" s="1" t="s">
        <v>16</v>
      </c>
      <c r="J20" s="2">
        <v>1.36</v>
      </c>
      <c r="K20" s="2">
        <v>1</v>
      </c>
      <c r="L20" s="2">
        <v>1.97</v>
      </c>
      <c r="M20" s="2">
        <v>1</v>
      </c>
      <c r="N20" s="2">
        <v>0.64</v>
      </c>
      <c r="O20" s="14">
        <f t="shared" si="0"/>
        <v>2765.4488063999997</v>
      </c>
    </row>
    <row r="21" spans="1:15" ht="15" customHeight="1" thickTop="1" thickBot="1">
      <c r="A21" s="24"/>
      <c r="B21" s="5">
        <v>11</v>
      </c>
      <c r="C21" s="4" t="s">
        <v>62</v>
      </c>
      <c r="D21" s="4" t="s">
        <v>63</v>
      </c>
      <c r="E21" s="3">
        <v>2018</v>
      </c>
      <c r="F21" s="10" t="s">
        <v>20</v>
      </c>
      <c r="G21" s="31">
        <v>1152</v>
      </c>
      <c r="H21" s="6">
        <v>1.2</v>
      </c>
      <c r="I21" s="1" t="s">
        <v>16</v>
      </c>
      <c r="J21" s="2">
        <v>1.36</v>
      </c>
      <c r="K21" s="2">
        <v>1</v>
      </c>
      <c r="L21" s="2">
        <v>1.97</v>
      </c>
      <c r="M21" s="2">
        <v>1</v>
      </c>
      <c r="N21" s="2">
        <v>0.64</v>
      </c>
      <c r="O21" s="14">
        <f t="shared" si="0"/>
        <v>2370.3846911999999</v>
      </c>
    </row>
    <row r="22" spans="1:15" ht="15" customHeight="1" thickTop="1" thickBot="1">
      <c r="A22" s="24"/>
      <c r="B22" s="5">
        <v>12</v>
      </c>
      <c r="C22" s="4" t="s">
        <v>64</v>
      </c>
      <c r="D22" s="4" t="s">
        <v>65</v>
      </c>
      <c r="E22" s="3">
        <v>2018</v>
      </c>
      <c r="F22" s="10" t="s">
        <v>17</v>
      </c>
      <c r="G22" s="31">
        <v>1152</v>
      </c>
      <c r="H22" s="6">
        <v>1.2</v>
      </c>
      <c r="I22" s="1" t="s">
        <v>16</v>
      </c>
      <c r="J22" s="2">
        <v>1.36</v>
      </c>
      <c r="K22" s="2">
        <v>1</v>
      </c>
      <c r="L22" s="2">
        <v>1.97</v>
      </c>
      <c r="M22" s="2">
        <v>1</v>
      </c>
      <c r="N22" s="2">
        <v>0.64</v>
      </c>
      <c r="O22" s="14">
        <f t="shared" si="0"/>
        <v>2370.3846911999999</v>
      </c>
    </row>
    <row r="23" spans="1:15" ht="15" customHeight="1" thickTop="1" thickBot="1">
      <c r="A23" s="24"/>
      <c r="B23" s="5">
        <v>13</v>
      </c>
      <c r="C23" s="4" t="s">
        <v>66</v>
      </c>
      <c r="D23" s="4" t="s">
        <v>67</v>
      </c>
      <c r="E23" s="3">
        <v>2020</v>
      </c>
      <c r="F23" s="10" t="s">
        <v>17</v>
      </c>
      <c r="G23" s="31">
        <v>1152</v>
      </c>
      <c r="H23" s="6">
        <v>1.2</v>
      </c>
      <c r="I23" s="1" t="s">
        <v>16</v>
      </c>
      <c r="J23" s="2">
        <v>1.36</v>
      </c>
      <c r="K23" s="2">
        <v>1</v>
      </c>
      <c r="L23" s="2">
        <v>1.97</v>
      </c>
      <c r="M23" s="2">
        <v>1</v>
      </c>
      <c r="N23" s="2">
        <v>0.64</v>
      </c>
      <c r="O23" s="14">
        <f t="shared" si="0"/>
        <v>2370.3846911999999</v>
      </c>
    </row>
    <row r="24" spans="1:15" ht="15" customHeight="1" thickTop="1" thickBot="1">
      <c r="A24" s="24"/>
      <c r="B24" s="5">
        <v>14</v>
      </c>
      <c r="C24" s="7" t="s">
        <v>68</v>
      </c>
      <c r="D24" s="10" t="s">
        <v>69</v>
      </c>
      <c r="E24" s="3">
        <v>2019</v>
      </c>
      <c r="F24" s="7" t="s">
        <v>70</v>
      </c>
      <c r="G24" s="6">
        <v>1572</v>
      </c>
      <c r="H24" s="8">
        <v>1</v>
      </c>
      <c r="I24" s="1" t="s">
        <v>16</v>
      </c>
      <c r="J24" s="2">
        <v>1.36</v>
      </c>
      <c r="K24" s="2">
        <v>1</v>
      </c>
      <c r="L24" s="2">
        <v>1.97</v>
      </c>
      <c r="M24" s="2">
        <v>1</v>
      </c>
      <c r="N24" s="2">
        <v>0.64</v>
      </c>
      <c r="O24" s="14">
        <f t="shared" si="0"/>
        <v>2695.489536</v>
      </c>
    </row>
    <row r="25" spans="1:15" ht="95.25" customHeight="1" thickTop="1" thickBot="1">
      <c r="A25" s="12" t="s">
        <v>22</v>
      </c>
      <c r="B25" s="5">
        <v>15</v>
      </c>
      <c r="C25" s="32" t="s">
        <v>71</v>
      </c>
      <c r="D25" s="33" t="s">
        <v>72</v>
      </c>
      <c r="E25" s="34">
        <v>2014</v>
      </c>
      <c r="F25" s="32" t="s">
        <v>73</v>
      </c>
      <c r="G25" s="35">
        <v>1867</v>
      </c>
      <c r="H25" s="36">
        <v>1</v>
      </c>
      <c r="I25" s="37" t="s">
        <v>16</v>
      </c>
      <c r="J25" s="38">
        <v>1.36</v>
      </c>
      <c r="K25" s="38">
        <v>1</v>
      </c>
      <c r="L25" s="38">
        <v>1.97</v>
      </c>
      <c r="M25" s="38">
        <v>1</v>
      </c>
      <c r="N25" s="38">
        <v>0.64</v>
      </c>
      <c r="O25" s="39">
        <f t="shared" si="0"/>
        <v>3201.3224960000007</v>
      </c>
    </row>
    <row r="26" spans="1:15" ht="57.75" customHeight="1" thickTop="1" thickBot="1">
      <c r="A26" s="25"/>
      <c r="B26" s="25"/>
      <c r="C26" s="25"/>
      <c r="D26" s="25"/>
      <c r="E26" s="25"/>
      <c r="F26" s="25"/>
      <c r="G26" s="25"/>
      <c r="H26" s="25"/>
      <c r="I26" s="15"/>
      <c r="J26" s="16"/>
      <c r="K26" s="16"/>
      <c r="L26" s="28" t="s">
        <v>32</v>
      </c>
      <c r="M26" s="29"/>
      <c r="N26" s="30"/>
      <c r="O26" s="13">
        <f>SUM(O8:O25)</f>
        <v>44798.281625600001</v>
      </c>
    </row>
    <row r="27" spans="1:15" ht="42.75" customHeight="1" thickTop="1">
      <c r="A27" s="22" t="s">
        <v>24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>
      <c r="A28" s="20" t="s">
        <v>25</v>
      </c>
      <c r="B28" s="20"/>
      <c r="C28" s="20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>
      <c r="A29" s="17"/>
      <c r="B29" s="17"/>
      <c r="C29" s="17"/>
      <c r="D29" s="21" t="s">
        <v>26</v>
      </c>
      <c r="E29" s="21"/>
      <c r="F29" s="21"/>
      <c r="G29" s="17"/>
      <c r="H29" s="17"/>
      <c r="I29" s="17"/>
      <c r="J29" s="17"/>
      <c r="K29" s="17"/>
      <c r="L29" s="17"/>
      <c r="M29" s="17"/>
      <c r="N29" s="17"/>
      <c r="O29" s="17"/>
    </row>
    <row r="30" spans="1:15">
      <c r="A30" s="17"/>
      <c r="B30" s="17"/>
      <c r="C30" s="17"/>
      <c r="D30" s="21" t="s">
        <v>27</v>
      </c>
      <c r="E30" s="21"/>
      <c r="F30" s="21"/>
      <c r="G30" s="17"/>
      <c r="H30" s="17"/>
      <c r="I30" s="17"/>
      <c r="J30" s="17"/>
      <c r="K30" s="17"/>
      <c r="L30" s="17"/>
      <c r="M30" s="17"/>
      <c r="N30" s="17"/>
      <c r="O30" s="17"/>
    </row>
    <row r="31" spans="1:15">
      <c r="A31" s="17"/>
      <c r="B31" s="17"/>
      <c r="C31" s="17"/>
      <c r="D31" s="21" t="s">
        <v>28</v>
      </c>
      <c r="E31" s="21"/>
      <c r="F31" s="21"/>
      <c r="G31" s="17"/>
      <c r="H31" s="17"/>
      <c r="I31" s="17"/>
      <c r="J31" s="17"/>
      <c r="K31" s="17"/>
      <c r="L31" s="17"/>
      <c r="M31" s="17"/>
      <c r="N31" s="17"/>
      <c r="O31" s="17"/>
    </row>
    <row r="32" spans="1:15" ht="15.75" thickBot="1">
      <c r="A32" s="17"/>
      <c r="B32" s="17"/>
      <c r="C32" s="17"/>
      <c r="D32" s="21" t="s">
        <v>30</v>
      </c>
      <c r="E32" s="21"/>
      <c r="F32" s="21"/>
      <c r="G32" s="9"/>
      <c r="H32" s="9"/>
      <c r="I32" s="18"/>
      <c r="J32" s="19"/>
      <c r="K32" s="19"/>
      <c r="L32" s="17"/>
      <c r="M32" s="17"/>
      <c r="N32" s="20" t="s">
        <v>31</v>
      </c>
      <c r="O32" s="20"/>
    </row>
    <row r="33" spans="1: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</sheetData>
  <mergeCells count="28">
    <mergeCell ref="A1:O4"/>
    <mergeCell ref="L26:N26"/>
    <mergeCell ref="F6:F7"/>
    <mergeCell ref="J6:J7"/>
    <mergeCell ref="K6:K7"/>
    <mergeCell ref="L6:L7"/>
    <mergeCell ref="M6:M7"/>
    <mergeCell ref="I5:I7"/>
    <mergeCell ref="J5:N5"/>
    <mergeCell ref="O5:O7"/>
    <mergeCell ref="N6:N7"/>
    <mergeCell ref="A5:A7"/>
    <mergeCell ref="B5:B7"/>
    <mergeCell ref="C5:F5"/>
    <mergeCell ref="A27:O27"/>
    <mergeCell ref="A28:C28"/>
    <mergeCell ref="G5:G7"/>
    <mergeCell ref="H5:H7"/>
    <mergeCell ref="C6:C7"/>
    <mergeCell ref="D6:D7"/>
    <mergeCell ref="E6:E7"/>
    <mergeCell ref="A8:A24"/>
    <mergeCell ref="A26:H26"/>
    <mergeCell ref="N32:O32"/>
    <mergeCell ref="D29:F29"/>
    <mergeCell ref="D30:F30"/>
    <mergeCell ref="D31:F31"/>
    <mergeCell ref="D32:F32"/>
  </mergeCells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LibreOffice/6.4.7.2$Linux_X86_64 LibreOffice_project/40$Build-2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shaporenko.vg</cp:lastModifiedBy>
  <cp:revision>2</cp:revision>
  <cp:lastPrinted>2024-02-02T02:31:24Z</cp:lastPrinted>
  <dcterms:created xsi:type="dcterms:W3CDTF">2015-06-05T18:19:34Z</dcterms:created>
  <dcterms:modified xsi:type="dcterms:W3CDTF">2026-05-26T07:24:49Z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