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Обоснование НМЦК" sheetId="1" state="visible" r:id="rId3"/>
    <sheet name="Лист1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<sst xmlns="http://schemas.openxmlformats.org/spreadsheetml/2006/main" count="30" uniqueCount="28">
  <si>
    <t xml:space="preserve">Обоснование начальной (максимальной) цены контракта</t>
  </si>
  <si>
    <t xml:space="preserve">№</t>
  </si>
  <si>
    <t xml:space="preserve">Наименование товара, услуги (работы)</t>
  </si>
  <si>
    <t xml:space="preserve">ОКПД2/КТРУ</t>
  </si>
  <si>
    <t xml:space="preserve">Единица измерения</t>
  </si>
  <si>
    <t xml:space="preserve">Кол-во</t>
  </si>
  <si>
    <t xml:space="preserve">КП1</t>
  </si>
  <si>
    <t xml:space="preserve">КП 2</t>
  </si>
  <si>
    <t xml:space="preserve">КП 3</t>
  </si>
  <si>
    <t xml:space="preserve">Средняя цена </t>
  </si>
  <si>
    <t xml:space="preserve">НМЦК</t>
  </si>
  <si>
    <t xml:space="preserve">1</t>
  </si>
  <si>
    <t xml:space="preserve">Бензин автомобильный (розничная реализация) Октановое число ≥ 92 и &lt; 95</t>
  </si>
  <si>
    <t xml:space="preserve">19.20.21.100-00000006</t>
  </si>
  <si>
    <t xml:space="preserve">л (дм³)</t>
  </si>
  <si>
    <t xml:space="preserve">Бензин автомобильный (розничная реализация) Октановое число  ≥ 95 и &lt; 98</t>
  </si>
  <si>
    <t xml:space="preserve">19.20.21.100-00000005</t>
  </si>
  <si>
    <t xml:space="preserve">Топливо дизельное (розничная реализация). Экологический класс:
не ниже К5. Тип топлива дизельного: по сезону</t>
  </si>
  <si>
    <t xml:space="preserve">19.20.21.300</t>
  </si>
  <si>
    <t xml:space="preserve">ИТОГО</t>
  </si>
  <si>
    <t xml:space="preserve">*Заказчик определяет НМЦК по минимальному ценовому предложению в целях эффективности расходования бюджетных средств.</t>
  </si>
  <si>
    <t xml:space="preserve">Специалист по закупкам_________Юмагулова О.Р.</t>
  </si>
  <si>
    <t xml:space="preserve">Дата расчета: 24.06.2026</t>
  </si>
  <si>
    <t xml:space="preserve">О ПОТРЕБИТЕЛЬСКИХ ЦЕНАХ</t>
  </si>
  <si>
    <t xml:space="preserve">НА НЕФТЕПРОДУКТЫ</t>
  </si>
  <si>
    <r>
      <rPr>
        <b val="true"/>
        <sz val="16"/>
        <color rgb="FF363194"/>
        <rFont val="Arial"/>
        <family val="2"/>
        <charset val="204"/>
      </rPr>
      <t xml:space="preserve">С 25 НОЯБРЯ ПО 1 ДЕКАБРЯ 2025 ГОДА</t>
    </r>
    <r>
      <rPr>
        <b val="true"/>
        <vertAlign val="superscript"/>
        <sz val="16"/>
        <color rgb="FF363194"/>
        <rFont val="Arial"/>
        <family val="2"/>
        <charset val="204"/>
      </rPr>
      <t xml:space="preserve">1</t>
    </r>
  </si>
  <si>
    <t xml:space="preserve">дт</t>
  </si>
  <si>
    <t xml:space="preserve">Самарская область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</si>
</sst>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#,##0.00#########"/>
    <numFmt numFmtId="167" formatCode="@"/>
    <numFmt numFmtId="168" formatCode="#,##0.00"/>
  </numFmts>
  <fonts count="16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6"/>
      <color rgb="FF363194"/>
      <name val="Arial"/>
      <family val="2"/>
      <charset val="204"/>
    </font>
    <font>
      <b val="true"/>
      <vertAlign val="superscript"/>
      <sz val="16"/>
      <color rgb="FF363194"/>
      <name val="Arial"/>
      <family val="2"/>
      <charset val="204"/>
    </font>
    <font>
      <sz val="9"/>
      <color rgb="FF282A2E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8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bottom" textRotation="0" wrapText="true" indent="0" shrinkToFit="false" readingOrder="1"/>
      <protection locked="true" hidden="false"/>
    </xf>
    <xf numFmtId="164" fontId="15" fillId="0" borderId="0" xfId="0" applyFont="true" applyBorder="false" applyAlignment="true" applyProtection="true">
      <alignment horizontal="right" vertical="bottom" textRotation="0" wrapText="true" indent="0" shrinkToFit="false" readingOrder="1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63194"/>
      <rgbColor rgb="FF282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9" activeCellId="0" sqref="K9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6.85"/>
    <col collapsed="false" customWidth="true" hidden="false" outlineLevel="0" max="2" min="2" style="1" width="37"/>
    <col collapsed="false" customWidth="true" hidden="false" outlineLevel="0" max="3" min="3" style="1" width="16.29"/>
    <col collapsed="false" customWidth="true" hidden="false" outlineLevel="0" max="4" min="4" style="1" width="12.29"/>
    <col collapsed="false" customWidth="true" hidden="false" outlineLevel="0" max="5" min="5" style="1" width="13.15"/>
    <col collapsed="false" customWidth="true" hidden="false" outlineLevel="0" max="6" min="6" style="1" width="16"/>
    <col collapsed="false" customWidth="true" hidden="false" outlineLevel="0" max="7" min="7" style="1" width="14.71"/>
    <col collapsed="false" customWidth="true" hidden="false" outlineLevel="0" max="8" min="8" style="1" width="18.42"/>
    <col collapsed="false" customWidth="true" hidden="false" outlineLevel="0" max="9" min="9" style="1" width="17.24"/>
    <col collapsed="false" customWidth="true" hidden="false" outlineLevel="0" max="24" min="10" style="1" width="14.29"/>
    <col collapsed="false" customWidth="false" hidden="false" outlineLevel="0" max="16384" min="25" style="1" width="9.14"/>
  </cols>
  <sheetData>
    <row r="1" customFormat="false" ht="44.25" hidden="false" customHeight="true" outlineLevel="0" collapsed="false">
      <c r="B1" s="2"/>
      <c r="E1" s="3"/>
      <c r="F1" s="3"/>
      <c r="G1" s="3"/>
      <c r="H1" s="4"/>
    </row>
    <row r="2" customFormat="false" ht="23.25" hidden="false" customHeight="true" outlineLevel="0" collapsed="false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</row>
    <row r="3" customFormat="false" ht="15" hidden="false" customHeight="false" outlineLevel="0" collapsed="false">
      <c r="A3" s="6"/>
      <c r="B3" s="6"/>
      <c r="C3" s="6"/>
      <c r="D3" s="6"/>
      <c r="E3" s="6"/>
      <c r="F3" s="6"/>
      <c r="G3" s="7"/>
      <c r="H3" s="8"/>
    </row>
    <row r="4" s="15" customFormat="true" ht="103.5" hidden="false" customHeight="true" outlineLevel="0" collapsed="false">
      <c r="A4" s="9" t="s">
        <v>1</v>
      </c>
      <c r="B4" s="9" t="s">
        <v>2</v>
      </c>
      <c r="C4" s="10" t="s">
        <v>3</v>
      </c>
      <c r="D4" s="9" t="s">
        <v>4</v>
      </c>
      <c r="E4" s="11" t="s">
        <v>5</v>
      </c>
      <c r="F4" s="12" t="s">
        <v>6</v>
      </c>
      <c r="G4" s="12" t="s">
        <v>7</v>
      </c>
      <c r="H4" s="12" t="s">
        <v>8</v>
      </c>
      <c r="I4" s="13" t="s">
        <v>9</v>
      </c>
      <c r="J4" s="14" t="s">
        <v>10</v>
      </c>
    </row>
    <row r="5" s="15" customFormat="true" ht="52.5" hidden="false" customHeight="true" outlineLevel="0" collapsed="false">
      <c r="A5" s="9" t="s">
        <v>11</v>
      </c>
      <c r="B5" s="16" t="s">
        <v>12</v>
      </c>
      <c r="C5" s="17" t="s">
        <v>13</v>
      </c>
      <c r="D5" s="9" t="s">
        <v>14</v>
      </c>
      <c r="E5" s="18" t="n">
        <v>200</v>
      </c>
      <c r="F5" s="12" t="n">
        <v>110</v>
      </c>
      <c r="G5" s="12" t="n">
        <v>105</v>
      </c>
      <c r="H5" s="12" t="n">
        <v>112.67</v>
      </c>
      <c r="I5" s="12" t="n">
        <f aca="false">ROUND(AVERAGE(F5:H5),2)</f>
        <v>109.22</v>
      </c>
      <c r="J5" s="12" t="n">
        <f aca="false">G5*E5</f>
        <v>21000</v>
      </c>
      <c r="K5" s="19"/>
      <c r="L5" s="19"/>
    </row>
    <row r="6" s="15" customFormat="true" ht="52.5" hidden="false" customHeight="true" outlineLevel="0" collapsed="false">
      <c r="A6" s="9" t="n">
        <v>2</v>
      </c>
      <c r="B6" s="16" t="s">
        <v>15</v>
      </c>
      <c r="C6" s="17" t="s">
        <v>16</v>
      </c>
      <c r="D6" s="9" t="s">
        <v>14</v>
      </c>
      <c r="E6" s="18" t="n">
        <v>700</v>
      </c>
      <c r="F6" s="12" t="n">
        <v>118</v>
      </c>
      <c r="G6" s="12" t="n">
        <v>108</v>
      </c>
      <c r="H6" s="12" t="n">
        <v>118.85</v>
      </c>
      <c r="I6" s="12" t="n">
        <f aca="false">ROUND(AVERAGE(F6:H6),2)</f>
        <v>114.95</v>
      </c>
      <c r="J6" s="12" t="n">
        <f aca="false">G6*E6</f>
        <v>75600</v>
      </c>
      <c r="K6" s="19"/>
      <c r="L6" s="19"/>
    </row>
    <row r="7" s="15" customFormat="true" ht="69" hidden="false" customHeight="true" outlineLevel="0" collapsed="false">
      <c r="A7" s="9" t="n">
        <v>3</v>
      </c>
      <c r="B7" s="16" t="s">
        <v>17</v>
      </c>
      <c r="C7" s="17" t="s">
        <v>18</v>
      </c>
      <c r="D7" s="9" t="s">
        <v>14</v>
      </c>
      <c r="E7" s="18" t="n">
        <v>400</v>
      </c>
      <c r="F7" s="12" t="n">
        <v>125</v>
      </c>
      <c r="G7" s="12" t="n">
        <v>117</v>
      </c>
      <c r="H7" s="12" t="n">
        <v>122.48</v>
      </c>
      <c r="I7" s="12" t="n">
        <f aca="false">ROUND(AVERAGE(F7:H7),2)</f>
        <v>121.49</v>
      </c>
      <c r="J7" s="12" t="n">
        <f aca="false">G7*E7</f>
        <v>46800</v>
      </c>
      <c r="K7" s="19"/>
      <c r="L7" s="19"/>
    </row>
    <row r="8" s="15" customFormat="true" ht="39.75" hidden="false" customHeight="true" outlineLevel="0" collapsed="false">
      <c r="A8" s="20"/>
      <c r="B8" s="20" t="s">
        <v>19</v>
      </c>
      <c r="C8" s="20"/>
      <c r="D8" s="20"/>
      <c r="E8" s="20"/>
      <c r="F8" s="20" t="n">
        <f aca="false">SUM(F5:F7)</f>
        <v>353</v>
      </c>
      <c r="G8" s="20" t="n">
        <f aca="false">SUM(G5:G7)</f>
        <v>330</v>
      </c>
      <c r="H8" s="20" t="n">
        <f aca="false">SUM(H5:H7)</f>
        <v>354</v>
      </c>
      <c r="I8" s="20"/>
      <c r="J8" s="21" t="n">
        <f aca="false">SUM(J5:J7)</f>
        <v>143400</v>
      </c>
    </row>
    <row r="9" customFormat="false" ht="72" hidden="false" customHeight="true" outlineLevel="0" collapsed="false">
      <c r="A9" s="22" t="s">
        <v>20</v>
      </c>
      <c r="B9" s="22"/>
      <c r="C9" s="22"/>
      <c r="D9" s="22"/>
      <c r="E9" s="22"/>
      <c r="F9" s="22"/>
      <c r="G9" s="22"/>
      <c r="H9" s="22"/>
      <c r="I9" s="22"/>
      <c r="J9" s="22"/>
    </row>
    <row r="11" customFormat="false" ht="12.75" hidden="false" customHeight="false" outlineLevel="0" collapsed="false">
      <c r="B11" s="1" t="s">
        <v>21</v>
      </c>
    </row>
    <row r="13" customFormat="false" ht="12.75" hidden="false" customHeight="false" outlineLevel="0" collapsed="false">
      <c r="B13" s="1" t="s">
        <v>22</v>
      </c>
    </row>
  </sheetData>
  <mergeCells count="3">
    <mergeCell ref="A2:J2"/>
    <mergeCell ref="A3:F3"/>
    <mergeCell ref="A9:J9"/>
  </mergeCells>
  <printOptions headings="false" gridLines="false" gridLinesSet="true" horizontalCentered="false" verticalCentered="false"/>
  <pageMargins left="0.590277777777778" right="0.39375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G7"/>
  <sheetViews>
    <sheetView showFormulas="false" showGridLines="true" showRowColHeaders="true" showZeros="true" rightToLeft="false" tabSelected="false" showOutlineSymbols="true" defaultGridColor="true" view="normal" topLeftCell="A3" colorId="64" zoomScale="115" zoomScaleNormal="115" zoomScalePageLayoutView="100" workbookViewId="0">
      <selection pane="topLeft" activeCell="G7" activeCellId="0" sqref="G7"/>
    </sheetView>
  </sheetViews>
  <sheetFormatPr defaultColWidth="8.6796875" defaultRowHeight="15" zeroHeight="false" outlineLevelRow="0" outlineLevelCol="0"/>
  <cols>
    <col collapsed="false" customWidth="true" hidden="false" outlineLevel="0" max="2" min="2" style="23" width="13.71"/>
  </cols>
  <sheetData>
    <row r="3" customFormat="false" ht="19.7" hidden="false" customHeight="false" outlineLevel="0" collapsed="false">
      <c r="A3" s="24" t="s">
        <v>23</v>
      </c>
    </row>
    <row r="4" customFormat="false" ht="19.7" hidden="false" customHeight="false" outlineLevel="0" collapsed="false">
      <c r="A4" s="24" t="s">
        <v>24</v>
      </c>
    </row>
    <row r="5" customFormat="false" ht="18.65" hidden="false" customHeight="false" outlineLevel="0" collapsed="false">
      <c r="A5" s="24" t="s">
        <v>25</v>
      </c>
    </row>
    <row r="6" customFormat="false" ht="15" hidden="false" customHeight="false" outlineLevel="0" collapsed="false">
      <c r="D6" s="23" t="n">
        <v>92</v>
      </c>
      <c r="E6" s="23" t="n">
        <v>95</v>
      </c>
      <c r="F6" s="23" t="n">
        <v>98</v>
      </c>
      <c r="G6" s="23" t="s">
        <v>26</v>
      </c>
    </row>
    <row r="7" customFormat="false" ht="22.35" hidden="false" customHeight="false" outlineLevel="0" collapsed="false">
      <c r="B7" s="25" t="s">
        <v>27</v>
      </c>
      <c r="C7" s="26" t="n">
        <v>62.39</v>
      </c>
      <c r="D7" s="26" t="n">
        <v>59.48</v>
      </c>
      <c r="E7" s="26" t="n">
        <v>64.68</v>
      </c>
      <c r="F7" s="26" t="n">
        <v>88.81</v>
      </c>
      <c r="G7" s="26" t="n">
        <v>71.92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LibreOffice/24.8.7.2$Linux_X86_64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2014-01-15T18:15:09Z</dcterms:created>
  <dc:creator>SaVa</dc:creator>
  <dc:description/>
  <dc:language>ru-RU</dc:language>
  <cp:lastModifiedBy/>
  <cp:lastPrinted>2026-06-04T13:34:03Z</cp:lastPrinted>
  <dcterms:modified xsi:type="dcterms:W3CDTF">2026-06-24T14:59:13Z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