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\Desktop\"/>
    </mc:Choice>
  </mc:AlternateContent>
  <bookViews>
    <workbookView xWindow="0" yWindow="36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refMode="R1C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N11" i="1" l="1"/>
  <c r="M10" i="1"/>
</calcChain>
</file>

<file path=xl/sharedStrings.xml><?xml version="1.0" encoding="utf-8"?>
<sst xmlns="http://schemas.openxmlformats.org/spreadsheetml/2006/main" count="40" uniqueCount="39">
  <si>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</si>
  <si>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</si>
  <si>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</si>
  <si>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</si>
  <si>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</si>
  <si>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</si>
  <si>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</si>
  <si>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</si>
  <si>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</si>
  <si>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</si>
  <si>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</si>
  <si>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</si>
  <si>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</si>
  <si>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</si>
  <si>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</si>
  <si>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</si>
  <si>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</si>
  <si>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</si>
  <si>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</si>
  <si>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</si>
  <si>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</si>
  <si>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</si>
  <si>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</si>
  <si>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</si>
  <si>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</si>
  <si>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</si>
  <si>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</si>
  <si>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</si>
  <si>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</si>
  <si>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</si>
  <si>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  <family val="1"/>
        <charset val="204"/>
      </rPr>
      <t>(</t>
    </r>
    <r>
      <rPr>
        <b/>
        <i/>
        <sz val="12"/>
        <color indexed="2"/>
        <rFont val="Times New Roman"/>
        <family val="1"/>
        <charset val="204"/>
      </rPr>
      <t>п.3.7.1</t>
    </r>
    <r>
      <rPr>
        <i/>
        <sz val="12"/>
        <rFont val="Times New Roman"/>
        <family val="1"/>
        <charset val="204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</si>
  <si>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</si>
  <si>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</si>
  <si>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</si>
  <si>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/О.С. Щелочкова/</t>
  </si>
  <si>
    <t xml:space="preserve">Выполнению работ по техническому обслуживанию действующего газового оборудования (далее – работы), находящегося на балансе Заказчика и расположенного по адресу: 123001 г. Москва, Косыгина ул., д. 19. </t>
  </si>
  <si>
    <t xml:space="preserve">Выполнению работ по техническому обслуживанию действующего газового оборудования, находящегося на балансе Заказчика и расположенного по адресу: 123001 г. Москва, Косыгина ул., д. 19. </t>
  </si>
  <si>
    <t>35.22.10.120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</si>
  <si>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129 268 (Сто двадцать девять тысяч двести шестьдесят восемь) рублей 76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О.С. Щелочкова                                                                                                                                            31.07.2026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</si>
</sst>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8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indexed="2"/>
      <name val="Times New Roman"/>
      <family val="1"/>
      <charset val="204"/>
    </font>
    <font>
      <sz val="10"/>
      <color theme="1"/>
      <name val="Arimo"/>
      <family val="2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1" fillId="0" borderId="0" applyFont="0" applyFill="0" applyBorder="0" applyProtection="0"/>
    <xf numFmtId="0" fontId="16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43" fontId="17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" fontId="10" fillId="0" borderId="0" xfId="0" applyNumberFormat="1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575307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57144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abSelected="1" topLeftCell="A7" zoomScale="110" zoomScaleNormal="110" workbookViewId="0">
      <selection activeCell="P12" sqref="P12"/>
    </sheetView>
  </sheetViews>
  <sheetFormatPr defaultColWidth="9.140625" defaultRowHeight="12.75"/>
  <cols>
    <col min="1" max="1" width="6.42578125" style="1" customWidth="1"/>
    <col min="2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>
      <c r="A3" s="6"/>
      <c r="B3" s="6"/>
      <c r="C3" s="6"/>
      <c r="D3" s="6"/>
      <c r="E3" s="6"/>
      <c r="F3" s="6"/>
      <c r="G3" s="6"/>
      <c r="H3" s="6"/>
      <c r="I3" s="66" t="s">
        <v>0</v>
      </c>
      <c r="J3" s="66"/>
      <c r="K3" s="66"/>
      <c r="L3" s="66"/>
      <c r="M3" s="66"/>
      <c r="N3" s="66"/>
    </row>
    <row r="4" spans="1:14" ht="75.75" customHeight="1">
      <c r="A4" s="57" t="s">
        <v>1</v>
      </c>
      <c r="B4" s="57"/>
      <c r="C4" s="7"/>
      <c r="D4" s="67" t="s">
        <v>36</v>
      </c>
      <c r="E4" s="68"/>
      <c r="F4" s="68"/>
      <c r="G4" s="68"/>
      <c r="H4" s="68"/>
      <c r="I4" s="8"/>
      <c r="J4" s="8"/>
      <c r="K4" s="8"/>
      <c r="L4" s="8"/>
      <c r="M4" s="8"/>
    </row>
    <row r="5" spans="1:14" ht="28.5" customHeight="1">
      <c r="A5" s="57" t="s">
        <v>2</v>
      </c>
      <c r="B5" s="57"/>
      <c r="C5" s="7"/>
      <c r="D5" s="68" t="s">
        <v>3</v>
      </c>
      <c r="E5" s="68"/>
      <c r="F5" s="68"/>
      <c r="G5" s="68"/>
      <c r="H5" s="68"/>
      <c r="I5" s="8"/>
      <c r="J5" s="8"/>
      <c r="K5" s="8"/>
      <c r="L5" s="8"/>
      <c r="M5" s="8"/>
    </row>
    <row r="6" spans="1:14" ht="19.5" customHeight="1">
      <c r="A6" s="57" t="s">
        <v>4</v>
      </c>
      <c r="B6" s="57"/>
      <c r="C6" s="9"/>
      <c r="D6" s="58"/>
      <c r="E6" s="58"/>
      <c r="F6" s="58"/>
      <c r="G6" s="58"/>
      <c r="H6" s="58"/>
      <c r="I6" s="8"/>
      <c r="J6" s="10"/>
      <c r="K6" s="8"/>
      <c r="L6" s="8"/>
      <c r="M6" s="8"/>
    </row>
    <row r="7" spans="1:14" ht="75" customHeight="1">
      <c r="A7" s="59" t="s">
        <v>5</v>
      </c>
      <c r="B7" s="49" t="s">
        <v>6</v>
      </c>
      <c r="C7" s="11"/>
      <c r="D7" s="62" t="s">
        <v>7</v>
      </c>
      <c r="E7" s="63"/>
      <c r="F7" s="63"/>
      <c r="G7" s="64"/>
      <c r="H7" s="49" t="s">
        <v>8</v>
      </c>
      <c r="I7" s="49" t="s">
        <v>9</v>
      </c>
      <c r="J7" s="51" t="s">
        <v>10</v>
      </c>
      <c r="K7" s="51"/>
      <c r="L7" s="52"/>
      <c r="M7" s="52"/>
      <c r="N7" s="13" t="s">
        <v>11</v>
      </c>
    </row>
    <row r="8" spans="1:14" ht="102.75" customHeight="1">
      <c r="A8" s="60"/>
      <c r="B8" s="61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5"/>
      <c r="I8" s="50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0.5">
      <c r="A9" s="24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3" t="s">
        <v>24</v>
      </c>
    </row>
    <row r="10" spans="1:14" ht="118.5" customHeight="1">
      <c r="A10" s="24">
        <v>1</v>
      </c>
      <c r="B10" s="47" t="s">
        <v>35</v>
      </c>
      <c r="C10" s="23" t="s">
        <v>37</v>
      </c>
      <c r="D10" s="12">
        <v>64634.38</v>
      </c>
      <c r="E10" s="46">
        <v>64634.38</v>
      </c>
      <c r="F10" s="46">
        <v>64634.38</v>
      </c>
      <c r="G10" s="12">
        <f>D10+E10+F10</f>
        <v>193903.14</v>
      </c>
      <c r="H10" s="17">
        <v>2</v>
      </c>
      <c r="I10" s="29">
        <v>3</v>
      </c>
      <c r="J10" s="30">
        <f>G10/I10</f>
        <v>64634.38</v>
      </c>
      <c r="K10" s="30">
        <f>ROUND(J10,2)</f>
        <v>64634.38</v>
      </c>
      <c r="L10" s="12">
        <f>STDEV(D10:F10)</f>
        <v>0</v>
      </c>
      <c r="M10" s="31">
        <f>L10/K10</f>
        <v>0</v>
      </c>
      <c r="N10" s="32">
        <f>K10*H10</f>
        <v>129268.76</v>
      </c>
    </row>
    <row r="11" spans="1:14" ht="33" customHeight="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33"/>
      <c r="L11" s="33"/>
      <c r="M11" s="33"/>
      <c r="N11" s="34">
        <f>SUM(N10:N10)</f>
        <v>129268.76</v>
      </c>
    </row>
    <row r="13" spans="1:14">
      <c r="B13" s="35"/>
      <c r="C13" s="35"/>
    </row>
    <row r="14" spans="1:14">
      <c r="B14" s="54" t="s">
        <v>38</v>
      </c>
      <c r="C14" s="54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</row>
    <row r="15" spans="1:14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</row>
    <row r="16" spans="1:14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</row>
    <row r="17" spans="1:14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</row>
    <row r="18" spans="1:14"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</row>
    <row r="19" spans="1:14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4"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</row>
    <row r="21" spans="1:14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  <row r="22" spans="1:14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  <row r="23" spans="1:14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</row>
    <row r="24" spans="1:14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4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14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 ht="73.5" customHeight="1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4" spans="2:3">
      <c r="B34" s="36"/>
      <c r="C34" s="36"/>
    </row>
  </sheetData>
  <autoFilter ref="A9:N10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1:J11"/>
    <mergeCell ref="B14:N31"/>
    <mergeCell ref="A32:N32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E6" sqref="E6"/>
    </sheetView>
  </sheetViews>
  <sheetFormatPr defaultColWidth="9.140625" defaultRowHeight="15"/>
  <cols>
    <col min="1" max="1" width="36.140625" style="38" customWidth="1"/>
    <col min="2" max="2" width="49" style="39" customWidth="1"/>
    <col min="3" max="16384" width="9.140625" style="37"/>
  </cols>
  <sheetData>
    <row r="1" spans="1:2" ht="25.5" customHeight="1">
      <c r="A1" s="69" t="s">
        <v>25</v>
      </c>
      <c r="B1" s="69"/>
    </row>
    <row r="2" spans="1:2" ht="83.25" customHeight="1">
      <c r="A2" s="40"/>
      <c r="B2" s="48" t="s">
        <v>36</v>
      </c>
    </row>
    <row r="3" spans="1:2" ht="15.75">
      <c r="A3" s="70" t="s">
        <v>26</v>
      </c>
      <c r="B3" s="70"/>
    </row>
    <row r="4" spans="1:2" ht="15.75">
      <c r="A4" s="41"/>
      <c r="B4" s="41"/>
    </row>
    <row r="5" spans="1:2" ht="86.25" customHeight="1">
      <c r="A5" s="42" t="s">
        <v>27</v>
      </c>
      <c r="B5" s="42" t="s">
        <v>28</v>
      </c>
    </row>
    <row r="6" spans="1:2" ht="242.25" customHeight="1">
      <c r="A6" s="42" t="s">
        <v>29</v>
      </c>
      <c r="B6" s="42" t="s">
        <v>30</v>
      </c>
    </row>
    <row r="7" spans="1:2" ht="91.5" customHeight="1">
      <c r="A7" s="42" t="s">
        <v>31</v>
      </c>
      <c r="B7" s="45">
        <v>129268.76</v>
      </c>
    </row>
    <row r="8" spans="1:2" ht="29.25" customHeight="1">
      <c r="A8" s="71"/>
      <c r="B8" s="72"/>
    </row>
    <row r="9" spans="1:2" ht="15.75">
      <c r="A9" s="43"/>
      <c r="B9" s="43"/>
    </row>
    <row r="10" spans="1:2" ht="15.75">
      <c r="A10" s="73" t="s">
        <v>32</v>
      </c>
      <c r="B10" s="73"/>
    </row>
    <row r="11" spans="1:2" ht="15.75">
      <c r="A11" s="43"/>
      <c r="B11" s="43"/>
    </row>
    <row r="12" spans="1:2" ht="15.75">
      <c r="A12" s="44" t="s">
        <v>33</v>
      </c>
      <c r="B12" s="44" t="s">
        <v>34</v>
      </c>
    </row>
    <row r="13" spans="1:2" ht="15.75">
      <c r="A13" s="43"/>
      <c r="B13" s="43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Закупки</cp:lastModifiedBy>
  <cp:revision>5</cp:revision>
  <dcterms:created xsi:type="dcterms:W3CDTF">2011-08-15T06:57:36Z</dcterms:created>
  <dcterms:modified xsi:type="dcterms:W3CDTF">2026-08-05T10:44:18Z</dcterms:modified>
</cp:coreProperties>
</file>