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<sst xmlns="http://schemas.openxmlformats.org/spreadsheetml/2006/main" count="32" uniqueCount="32">
  <si>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поставку палаток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</si>
  <si>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</si>
  <si>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</si>
  <si>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</si>
  <si>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</si>
  <si>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</si>
  <si>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определения НМЦК согласно подп. «в» п.7 ПП РФ №1875 от 23.12.2024 г.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лиц, об изменении и признании утратившими силу некоторых актов Правительства Российской Федерации.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</si>
  <si>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</si>
  <si>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</si>
  <si>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</si>
  <si>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</si>
  <si>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</si>
  <si>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</si>
  <si>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</si>
  <si>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</si>
  <si>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</si>
  <si>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</si>
  <si>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</si>
  <si>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</si>
  <si>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№1201  от 27.07.2026 года</t>
  </si>
  <si>
    <t xml:space="preserve">цена источника 2 Вх. №1202 от 27.07.2026 года</t>
  </si>
  <si>
    <t xml:space="preserve">цена источника 2 Вх. №1203 от 27.07.2026 года</t>
  </si>
  <si>
    <t xml:space="preserve">Палатка туристическая</t>
  </si>
  <si>
    <t xml:space="preserve">13.92.22.152</t>
  </si>
  <si>
    <t xml:space="preserve">шт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</si>
  <si>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</si>
  <si>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</si>
  <si>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</si>
  <si>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27.07.2026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</si>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</sst>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2779200</xdr:colOff>
      <xdr:row>6</xdr:row>
      <xdr:rowOff>142560</xdr:rowOff>
    </xdr:from>
    <xdr:to>
      <xdr:col>6</xdr:col>
      <xdr:colOff>450720</xdr:colOff>
      <xdr:row>7</xdr:row>
      <xdr:rowOff>29880</xdr:rowOff>
    </xdr:to>
    <xdr:sp>
      <xdr:nvSpPr>
        <xdr:cNvPr id="1" name="TextBox 1"/>
        <xdr:cNvSpPr/>
      </xdr:nvSpPr>
      <xdr:spPr>
        <a:xfrm>
          <a:off x="3080880" y="2375280"/>
          <a:ext cx="431496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970560</xdr:colOff>
      <xdr:row>7</xdr:row>
      <xdr:rowOff>18720</xdr:rowOff>
    </xdr:to>
    <xdr:sp>
      <xdr:nvSpPr>
        <xdr:cNvPr id="2" name="TextBox 2"/>
        <xdr:cNvSpPr/>
      </xdr:nvSpPr>
      <xdr:spPr>
        <a:xfrm>
          <a:off x="0" y="2364120"/>
          <a:ext cx="405288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5</xdr:col>
      <xdr:colOff>277920</xdr:colOff>
      <xdr:row>6</xdr:row>
      <xdr:rowOff>155520</xdr:rowOff>
    </xdr:from>
    <xdr:to>
      <xdr:col>8</xdr:col>
      <xdr:colOff>903240</xdr:colOff>
      <xdr:row>7</xdr:row>
      <xdr:rowOff>42840</xdr:rowOff>
    </xdr:to>
    <xdr:sp>
      <xdr:nvSpPr>
        <xdr:cNvPr id="3" name="TextBox 3"/>
        <xdr:cNvSpPr/>
      </xdr:nvSpPr>
      <xdr:spPr>
        <a:xfrm>
          <a:off x="6410880" y="2388240"/>
          <a:ext cx="4237560" cy="1735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20" activeCellId="0" sqref="A20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22.51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0.75"/>
    <col collapsed="false" customWidth="true" hidden="false" outlineLevel="0" max="14" min="14" style="2" width="13.8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67.15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5</v>
      </c>
      <c r="G10" s="17" t="n">
        <v>36400</v>
      </c>
      <c r="H10" s="17" t="n">
        <v>40000</v>
      </c>
      <c r="I10" s="17" t="n">
        <v>36800</v>
      </c>
      <c r="J10" s="18" t="n">
        <f aca="false">ROUND(((G10+H10+I10)/3),2)</f>
        <v>37733.33</v>
      </c>
      <c r="K10" s="19" t="n">
        <f aca="false">SQRT(((POWER(G10-J10,2)+POWER(H10-J10,2)+POWER(I10-J10,2))/2))/J10</f>
        <v>0.0522920490964016</v>
      </c>
      <c r="L10" s="17" t="n">
        <f aca="false">J10</f>
        <v>37733.33</v>
      </c>
      <c r="M10" s="17" t="n">
        <f aca="false">MIN(G10:I10)</f>
        <v>36400</v>
      </c>
      <c r="N10" s="17" t="n">
        <f aca="false">L10*F10</f>
        <v>188666.65</v>
      </c>
      <c r="O10" s="20" t="n">
        <f aca="false">M10*F10</f>
        <v>182000</v>
      </c>
      <c r="P10" s="12"/>
      <c r="R10" s="12"/>
    </row>
    <row r="11" customFormat="false" ht="28.7" hidden="false" customHeight="true" outlineLevel="0" collapsed="false">
      <c r="A11" s="21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 t="n">
        <f aca="false">M10</f>
        <v>36400</v>
      </c>
      <c r="N11" s="22" t="n">
        <f aca="false">SUM(N10)</f>
        <v>188666.65</v>
      </c>
      <c r="O11" s="23" t="n">
        <f aca="false">SUM(O10)</f>
        <v>182000</v>
      </c>
    </row>
    <row r="12" customFormat="false" ht="28.7" hidden="false" customHeight="true" outlineLevel="0" collapsed="false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customFormat="false" ht="28.7" hidden="false" customHeight="true" outlineLevel="0" collapsed="false">
      <c r="A13" s="25" t="n">
        <f aca="false">N11</f>
        <v>188666.65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customFormat="false" ht="30.95" hidden="false" customHeight="true" outlineLevel="0" collapsed="false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customFormat="false" ht="28.45" hidden="false" customHeight="true" outlineLevel="0" collapsed="false">
      <c r="A15" s="27" t="n">
        <f aca="false">O11</f>
        <v>182000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customFormat="false" ht="9.75" hidden="false" customHeight="true" outlineLevel="0" collapsed="false">
      <c r="A16" s="2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21.6" hidden="false" customHeight="true" outlineLevel="0" collapsed="false">
      <c r="A17" s="5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20.35" hidden="false" customHeight="true" outlineLevel="0" collapsed="false">
      <c r="A18" s="5" t="s">
        <v>29</v>
      </c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true" outlineLevel="0" collapsed="false">
      <c r="A19" s="29"/>
      <c r="B19" s="29"/>
      <c r="C19" s="29"/>
      <c r="D19" s="29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8.95" hidden="false" customHeight="true" outlineLevel="0" collapsed="false">
      <c r="A20" s="30" t="s">
        <v>30</v>
      </c>
      <c r="B20" s="30"/>
      <c r="C20" s="30"/>
      <c r="D20" s="30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22.35" hidden="false" customHeight="true" outlineLevel="0" collapsed="false">
      <c r="A21" s="29" t="s">
        <v>31</v>
      </c>
      <c r="B21" s="29"/>
      <c r="C21" s="29"/>
      <c r="D21" s="29"/>
      <c r="E21" s="4"/>
      <c r="F21" s="4"/>
      <c r="G21" s="4"/>
      <c r="H21" s="4"/>
      <c r="I21" s="4"/>
      <c r="J21" s="4"/>
      <c r="K21" s="4"/>
      <c r="L21" s="4"/>
      <c r="M21" s="4"/>
    </row>
    <row r="1048576" customFormat="false" ht="12.8" hidden="false" customHeight="fals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2026-07-27T12:29:02Z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