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смотрово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Лист1!$A$1:$O$23</definedName>
  </definedNames>
  <calcPr calcId="152511"/>
</workbook>
</file>

<file path=xl/calcChain.xml><?xml version="1.0" encoding="utf-8"?>
<calcChain xmlns="http://schemas.openxmlformats.org/spreadsheetml/2006/main">
  <c r="M15" i="1" l="1"/>
  <c r="N16" i="1" s="1"/>
  <c r="J15" i="1"/>
</calcChain>
</file>

<file path=xl/sharedStrings.xml><?xml version="1.0" encoding="utf-8"?>
<sst xmlns="http://schemas.openxmlformats.org/spreadsheetml/2006/main" count="43" uniqueCount="30">
  <si>
    <t>Обоснование цены контракта, заключаемого с единственным поставщиком (подрядчиком, исполнителем) (ЦК)</t>
  </si>
  <si>
    <r>
      <t xml:space="preserve">Дата подготовки обоснование цены контракта, заключаемого с единственным поставщиком (подрядчиком, исполнителем) (ЦК): </t>
    </r>
    <r>
      <rPr>
        <b/>
        <sz val="12"/>
        <color indexed="2"/>
        <rFont val="Times New Roman"/>
      </rPr>
      <t xml:space="preserve"> </t>
    </r>
    <r>
      <rPr>
        <sz val="12"/>
        <rFont val="Times New Roman"/>
      </rPr>
      <t>23.09.2026</t>
    </r>
  </si>
  <si>
    <r>
      <t xml:space="preserve">Предмет контракта: </t>
    </r>
    <r>
      <rPr>
        <sz val="12"/>
        <color theme="1"/>
        <rFont val="Times New Roman"/>
      </rPr>
      <t>Поставка досмотрового устройства для обеспечения нужд Управления Федерального казначейства по Брянской области.</t>
    </r>
  </si>
  <si>
    <r>
      <rPr>
        <b/>
        <sz val="12"/>
        <color theme="1"/>
        <rFont val="Times New Roman"/>
      </rPr>
      <t>Используемый метод определения  цены контракта, заключаемого с единственным поставщиком (подрядчиком, исполнителем)  (ЦК):</t>
    </r>
    <r>
      <rPr>
        <sz val="12"/>
        <color theme="1"/>
        <rFont val="Times New Roman"/>
      </rPr>
      <t xml:space="preserve"> В соответствии со статьей 22 Закона о контрактной системе № 44-ФЗ для определения ЦК применяется метод сопоставимых рыночных цен (анализ рынка) с использованием ценовой информации, полученной от поставщиков, обладающих опытом поставок соответствующего товара.</t>
    </r>
  </si>
  <si>
    <r>
      <t xml:space="preserve">Реквизиты запросов ценовой информации (в т.ч. в ЕИС): Запрос направлен в 6 организаций: </t>
    </r>
    <r>
      <rPr>
        <sz val="12"/>
        <rFont val="Times New Roman"/>
      </rPr>
      <t>исх. от 23.09.2026 № 50-27-41/6085 в ЕИС от 22.09.2026 г. № 0828100000726000931.</t>
    </r>
    <r>
      <rPr>
        <b/>
        <sz val="12"/>
        <rFont val="Times New Roman"/>
      </rPr>
      <t xml:space="preserve">
Ответ получен от 3 (трех) организаций, на основании данной информации произведен расчет НМЦК (ЦК): </t>
    </r>
    <r>
      <rPr>
        <sz val="12"/>
        <rFont val="Times New Roman"/>
      </rPr>
      <t>Источник № 1 - вх. № 9921 от 23.09.2026, Источник № 2 - вх. № 9920 от 23.09.2026, Источник № 3 - вх. № 9922 от 23.06.2026</t>
    </r>
  </si>
  <si>
    <t>№ п/п</t>
  </si>
  <si>
    <t>Наименование товара, работы, услуги по КТРУ</t>
  </si>
  <si>
    <t>Наименование товара, работы, услуги согласно описанию объекта закупки</t>
  </si>
  <si>
    <t>Типовая принадлежность</t>
  </si>
  <si>
    <t>Единица измерений</t>
  </si>
  <si>
    <t xml:space="preserve">Кол-во </t>
  </si>
  <si>
    <t>Расчет НМЦК(ЦК)</t>
  </si>
  <si>
    <t>Итого цена единицы товара (работы, услуги) в том числе с учетом ЛБО (руб.)</t>
  </si>
  <si>
    <t>Всего
НМЦК (ЦК)/ цена единицы товара (работы, услуги) с учетом ЛБО (руб.)</t>
  </si>
  <si>
    <t>Ценовые значения анализа рынка</t>
  </si>
  <si>
    <t>Коэффициент вариации (v)</t>
  </si>
  <si>
    <t>Ср. рыночная цена за единицу
(руб.)</t>
  </si>
  <si>
    <t>Цена за единицу с учетом нормативных затрат</t>
  </si>
  <si>
    <t>Итоговое значение НМЦК (ЦК) (руб.)</t>
  </si>
  <si>
    <t>Источник № 1
Вх. № 9921 от 23.09.2026</t>
  </si>
  <si>
    <t>Источник № 2
Вх. № 9920 от          23.09.2026</t>
  </si>
  <si>
    <t>Источник № 3
Вх. № 9922  от 23.09.2026</t>
  </si>
  <si>
    <t>Цена за ед. (руб.)</t>
  </si>
  <si>
    <t>х</t>
  </si>
  <si>
    <t xml:space="preserve">Досмотровое устройство
ОКПД2:
23.12.13.119
</t>
  </si>
  <si>
    <t>комплект</t>
  </si>
  <si>
    <t>Итого НМЦК (ЦК)</t>
  </si>
  <si>
    <t>Начальная сумма цен единиц товара</t>
  </si>
  <si>
    <t>Начальная сумма единиц работы (услуги)</t>
  </si>
  <si>
    <t>Максимальное значение цены контракта в соответствии с лимитами бюджетных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</si>
</sst>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2"/>
      <color theme="1"/>
      <name val="Times New Roman"/>
    </font>
    <font>
      <b/>
      <sz val="12"/>
      <name val="Times New Roman"/>
    </font>
    <font>
      <sz val="12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10"/>
      <name val="Times New Roman"/>
    </font>
    <font>
      <sz val="10"/>
      <color theme="1"/>
      <name val="Calibri"/>
      <scheme val="minor"/>
    </font>
    <font>
      <b/>
      <sz val="12"/>
      <color indexed="2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2" fontId="3" fillId="0" borderId="8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3"/>
  <sheetViews>
    <sheetView tabSelected="1" view="pageBreakPreview" zoomScale="78" workbookViewId="0">
      <selection activeCell="D15" sqref="D15"/>
    </sheetView>
  </sheetViews>
  <sheetFormatPr defaultRowHeight="15" x14ac:dyDescent="0.25"/>
  <cols>
    <col min="1" max="1" width="5.5703125" customWidth="1"/>
    <col min="2" max="3" width="21.28515625" customWidth="1"/>
    <col min="4" max="4" width="19.140625" customWidth="1"/>
    <col min="5" max="5" width="9.85546875" customWidth="1"/>
    <col min="6" max="6" width="8.5703125" customWidth="1"/>
    <col min="7" max="9" width="14.28515625" customWidth="1"/>
    <col min="10" max="10" width="9.42578125" customWidth="1"/>
    <col min="11" max="11" width="11.5703125" customWidth="1"/>
    <col min="12" max="12" width="13.140625" customWidth="1"/>
    <col min="13" max="13" width="15.140625" customWidth="1"/>
    <col min="14" max="14" width="14.7109375" customWidth="1"/>
    <col min="15" max="15" width="13" customWidth="1"/>
    <col min="17" max="17" width="17.5703125" customWidth="1"/>
  </cols>
  <sheetData>
    <row r="1" spans="1:25" ht="38.2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9" customHeight="1" x14ac:dyDescent="0.25">
      <c r="A2" s="1"/>
      <c r="B2" s="23"/>
      <c r="C2" s="23"/>
      <c r="D2" s="23"/>
      <c r="E2" s="23"/>
      <c r="F2" s="23"/>
      <c r="G2" s="24"/>
      <c r="H2" s="24"/>
      <c r="I2" s="24"/>
      <c r="J2" s="24"/>
      <c r="K2" s="24"/>
      <c r="L2" s="24"/>
      <c r="M2" s="24"/>
      <c r="N2" s="24"/>
      <c r="O2" s="24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x14ac:dyDescent="0.25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9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7.25" customHeight="1" x14ac:dyDescent="0.25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9" customHeight="1" x14ac:dyDescent="0.25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9.5" customHeight="1" x14ac:dyDescent="0.25">
      <c r="A7" s="29" t="s">
        <v>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1" customHeight="1" x14ac:dyDescent="0.25">
      <c r="A8" s="30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6.75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6" customFormat="1" ht="35.25" customHeight="1" x14ac:dyDescent="0.25">
      <c r="A10" s="32" t="s">
        <v>5</v>
      </c>
      <c r="B10" s="32" t="s">
        <v>6</v>
      </c>
      <c r="C10" s="32" t="s">
        <v>7</v>
      </c>
      <c r="D10" s="35" t="s">
        <v>8</v>
      </c>
      <c r="E10" s="32" t="s">
        <v>9</v>
      </c>
      <c r="F10" s="38" t="s">
        <v>10</v>
      </c>
      <c r="G10" s="39" t="s">
        <v>11</v>
      </c>
      <c r="H10" s="40"/>
      <c r="I10" s="40"/>
      <c r="J10" s="40"/>
      <c r="K10" s="40"/>
      <c r="L10" s="40"/>
      <c r="M10" s="41"/>
      <c r="N10" s="32" t="s">
        <v>12</v>
      </c>
      <c r="O10" s="32" t="s">
        <v>13</v>
      </c>
    </row>
    <row r="11" spans="1:25" s="6" customFormat="1" ht="27.75" customHeight="1" x14ac:dyDescent="0.25">
      <c r="A11" s="33"/>
      <c r="B11" s="33"/>
      <c r="C11" s="33"/>
      <c r="D11" s="36"/>
      <c r="E11" s="33"/>
      <c r="F11" s="38"/>
      <c r="G11" s="38" t="s">
        <v>14</v>
      </c>
      <c r="H11" s="38"/>
      <c r="I11" s="38"/>
      <c r="J11" s="42" t="s">
        <v>15</v>
      </c>
      <c r="K11" s="32" t="s">
        <v>16</v>
      </c>
      <c r="L11" s="42" t="s">
        <v>17</v>
      </c>
      <c r="M11" s="32" t="s">
        <v>18</v>
      </c>
      <c r="N11" s="33"/>
      <c r="O11" s="33"/>
    </row>
    <row r="12" spans="1:25" s="6" customFormat="1" ht="46.5" customHeight="1" x14ac:dyDescent="0.25">
      <c r="A12" s="33"/>
      <c r="B12" s="33"/>
      <c r="C12" s="33"/>
      <c r="D12" s="36"/>
      <c r="E12" s="33"/>
      <c r="F12" s="38"/>
      <c r="G12" s="9" t="s">
        <v>19</v>
      </c>
      <c r="H12" s="9" t="s">
        <v>20</v>
      </c>
      <c r="I12" s="9" t="s">
        <v>21</v>
      </c>
      <c r="J12" s="43"/>
      <c r="K12" s="33"/>
      <c r="L12" s="43"/>
      <c r="M12" s="33"/>
      <c r="N12" s="33"/>
      <c r="O12" s="33"/>
    </row>
    <row r="13" spans="1:25" s="6" customFormat="1" ht="33.75" customHeight="1" x14ac:dyDescent="0.25">
      <c r="A13" s="34"/>
      <c r="B13" s="34"/>
      <c r="C13" s="34"/>
      <c r="D13" s="37"/>
      <c r="E13" s="34"/>
      <c r="F13" s="38"/>
      <c r="G13" s="10" t="s">
        <v>22</v>
      </c>
      <c r="H13" s="10" t="s">
        <v>22</v>
      </c>
      <c r="I13" s="10" t="s">
        <v>22</v>
      </c>
      <c r="J13" s="44"/>
      <c r="K13" s="34"/>
      <c r="L13" s="44"/>
      <c r="M13" s="34"/>
      <c r="N13" s="34"/>
      <c r="O13" s="34"/>
    </row>
    <row r="14" spans="1:25" s="6" customFormat="1" ht="24.75" customHeight="1" x14ac:dyDescent="0.25">
      <c r="A14" s="7">
        <v>1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8">
        <v>8</v>
      </c>
      <c r="I14" s="8">
        <v>9</v>
      </c>
      <c r="J14" s="8">
        <v>10</v>
      </c>
      <c r="K14" s="8">
        <v>11</v>
      </c>
      <c r="L14" s="11">
        <v>12</v>
      </c>
      <c r="M14" s="8">
        <v>13</v>
      </c>
      <c r="N14" s="8">
        <v>14</v>
      </c>
      <c r="O14" s="8">
        <v>15</v>
      </c>
    </row>
    <row r="15" spans="1:25" s="6" customFormat="1" ht="87.75" customHeight="1" x14ac:dyDescent="0.25">
      <c r="A15" s="7">
        <v>1</v>
      </c>
      <c r="B15" s="11" t="s">
        <v>23</v>
      </c>
      <c r="C15" s="12" t="s">
        <v>24</v>
      </c>
      <c r="D15" s="11" t="s">
        <v>23</v>
      </c>
      <c r="E15" s="11" t="s">
        <v>25</v>
      </c>
      <c r="F15" s="11">
        <v>1</v>
      </c>
      <c r="G15" s="13">
        <v>11700</v>
      </c>
      <c r="H15" s="13">
        <v>11750</v>
      </c>
      <c r="I15" s="13">
        <v>11990</v>
      </c>
      <c r="J15" s="14">
        <f>STDEV(G15:I15)/AVERAGE(G15:I15)*100</f>
        <v>1.312304283773531</v>
      </c>
      <c r="K15" s="15" t="s">
        <v>23</v>
      </c>
      <c r="L15" s="13">
        <v>22400</v>
      </c>
      <c r="M15" s="16">
        <f>G15*F15</f>
        <v>11700</v>
      </c>
      <c r="N15" s="13" t="s">
        <v>23</v>
      </c>
      <c r="O15" s="13" t="s">
        <v>23</v>
      </c>
    </row>
    <row r="16" spans="1:25" ht="26.25" customHeight="1" x14ac:dyDescent="0.25">
      <c r="A16" s="45" t="s">
        <v>26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6">
        <f>SUM(M15:M15)</f>
        <v>11700</v>
      </c>
      <c r="O16" s="17" t="s">
        <v>23</v>
      </c>
    </row>
    <row r="17" spans="1:15" ht="26.25" customHeight="1" x14ac:dyDescent="0.25">
      <c r="A17" s="45" t="s">
        <v>27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16" t="s">
        <v>23</v>
      </c>
      <c r="O17" s="16" t="s">
        <v>23</v>
      </c>
    </row>
    <row r="18" spans="1:15" ht="26.25" customHeight="1" x14ac:dyDescent="0.25">
      <c r="A18" s="46" t="s">
        <v>28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8"/>
      <c r="N18" s="16" t="s">
        <v>23</v>
      </c>
      <c r="O18" s="16" t="s">
        <v>23</v>
      </c>
    </row>
    <row r="19" spans="1:15" ht="26.25" customHeight="1" x14ac:dyDescent="0.25">
      <c r="A19" s="49" t="s">
        <v>29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18" t="s">
        <v>23</v>
      </c>
      <c r="O19" s="19" t="s">
        <v>23</v>
      </c>
    </row>
    <row r="20" spans="1:15" ht="9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9" customHeight="1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0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ht="9" customHeight="1" x14ac:dyDescent="0.2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</row>
  </sheetData>
  <mergeCells count="27">
    <mergeCell ref="A21:O21"/>
    <mergeCell ref="A23:O23"/>
    <mergeCell ref="A16:M16"/>
    <mergeCell ref="A17:M17"/>
    <mergeCell ref="A18:M18"/>
    <mergeCell ref="A19:M19"/>
    <mergeCell ref="A20:O20"/>
    <mergeCell ref="A8:O8"/>
    <mergeCell ref="A10:A13"/>
    <mergeCell ref="B10:B13"/>
    <mergeCell ref="C10:C13"/>
    <mergeCell ref="D10:D13"/>
    <mergeCell ref="E10:E13"/>
    <mergeCell ref="F10:F13"/>
    <mergeCell ref="G10:M10"/>
    <mergeCell ref="N10:N13"/>
    <mergeCell ref="O10:O13"/>
    <mergeCell ref="G11:I11"/>
    <mergeCell ref="J11:J13"/>
    <mergeCell ref="K11:K13"/>
    <mergeCell ref="L11:L13"/>
    <mergeCell ref="M11:M13"/>
    <mergeCell ref="A1:O1"/>
    <mergeCell ref="B2:O2"/>
    <mergeCell ref="A3:O3"/>
    <mergeCell ref="A5:O5"/>
    <mergeCell ref="A7:O7"/>
  </mergeCells>
  <pageMargins left="0.62992125984251968" right="0.43307086614173229" top="0.59055118110236249" bottom="0.39370078740157477" header="0.11811023622047245" footer="0.11811023622047245"/>
  <pageSetup paperSize="9" scale="4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Белова Инна Николаевна</cp:lastModifiedBy>
  <cp:revision>2</cp:revision>
  <dcterms:created xsi:type="dcterms:W3CDTF">2006-09-16T00:00:00Z</dcterms:created>
  <dcterms:modified xsi:type="dcterms:W3CDTF">2026-09-23T13:48:41Z</dcterms:modified>
</cp:coreProperties>
</file>