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Sheet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/>
  <c r="M13"/>
  <c r="P15"/>
  <c r="L15"/>
  <c r="L14"/>
  <c r="L13"/>
  <c r="J15"/>
  <c r="J14"/>
  <c r="J13"/>
  <c r="G15"/>
  <c r="G14"/>
  <c r="G13"/>
</calcChain>
</file>

<file path=xl/sharedStrings.xml><?xml version="1.0" encoding="utf-8"?>
<sst xmlns="http://schemas.openxmlformats.org/spreadsheetml/2006/main" count="28" uniqueCount="24">
  <si>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</si>
  <si>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</si>
  <si>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</si>
  <si>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</si>
  <si>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</si>
  <si>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</si>
  <si>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</si>
  <si>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</si>
  <si>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</si>
  <si>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</si>
  <si>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Итого: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</si>
  <si>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</si>
  <si>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</si>
  <si>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</si>
  <si>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НМЦК
(руб.)</t>
  </si>
  <si>
    <t/>
  </si>
  <si>
    <t>Сопровождение, обновление, модернизация модулей автоматизированной системы ведения учета 1С «1С: Предприятие 8» и «1С: Зарплата и кадры бюджетного учреждения 8»</t>
  </si>
  <si>
    <t>час</t>
  </si>
  <si>
    <t>усл.ед</t>
  </si>
  <si>
    <t>Информационно-технологическое сопровождение «1С:КП ГУ ПРОФ на 12 месяцев. Льготная цена»</t>
  </si>
  <si>
    <t>№ вх-195 от 31.07.2026</t>
  </si>
  <si>
    <t>№ вх-196 от 31.07.2026</t>
  </si>
  <si>
    <t>№ вх-197 от 31.07.2026</t>
  </si>
  <si>
    <t>На основании проведенного анализа рынка и расчетов, НМЦК для размещения на ЕАТ "Березка" составляет 161 988.00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</si>
</sst>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" fontId="1" fillId="0" borderId="7" xfId="0" applyNumberFormat="1" applyFont="1" applyBorder="1" applyAlignment="1">
      <alignment horizontal="left" indent="1"/>
    </xf>
    <xf numFmtId="3" fontId="1" fillId="0" borderId="3" xfId="0" applyNumberFormat="1" applyFont="1" applyBorder="1" applyAlignment="1">
      <alignment horizontal="left" vertical="center" indent="1"/>
    </xf>
    <xf numFmtId="2" fontId="1" fillId="0" borderId="3" xfId="0" applyNumberFormat="1" applyFont="1" applyBorder="1"/>
    <xf numFmtId="0" fontId="1" fillId="0" borderId="11" xfId="0" applyFont="1" applyBorder="1"/>
    <xf numFmtId="0" fontId="1" fillId="0" borderId="13" xfId="0" applyFont="1" applyBorder="1" applyAlignment="1">
      <alignment horizontal="left" vertical="top" wrapText="1" indent="1"/>
    </xf>
    <xf numFmtId="2" fontId="1" fillId="0" borderId="3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left" vertical="center" indent="1"/>
    </xf>
    <xf numFmtId="2" fontId="1" fillId="0" borderId="10" xfId="0" applyNumberFormat="1" applyFont="1" applyBorder="1" applyAlignment="1">
      <alignment horizontal="left" vertical="center" indent="1"/>
    </xf>
    <xf numFmtId="2" fontId="1" fillId="0" borderId="12" xfId="0" applyNumberFormat="1" applyFont="1" applyBorder="1" applyAlignment="1">
      <alignment horizontal="left" vertical="center" indent="1"/>
    </xf>
    <xf numFmtId="2" fontId="1" fillId="0" borderId="6" xfId="0" applyNumberFormat="1" applyFont="1" applyBorder="1"/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 indent="1"/>
    </xf>
    <xf numFmtId="0" fontId="1" fillId="0" borderId="3" xfId="0" applyFont="1" applyBorder="1" applyAlignment="1">
      <alignment horizontal="left" vertical="center" wrapText="1" indent="1"/>
    </xf>
    <xf numFmtId="2" fontId="1" fillId="0" borderId="10" xfId="0" applyNumberFormat="1" applyFont="1" applyBorder="1" applyAlignment="1">
      <alignment horizontal="left" vertical="center" indent="1"/>
    </xf>
    <xf numFmtId="2" fontId="1" fillId="0" borderId="12" xfId="0" applyNumberFormat="1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2" fontId="1" fillId="0" borderId="3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7</xdr:row>
      <xdr:rowOff>349250</xdr:rowOff>
    </xdr:from>
    <xdr:to>
      <xdr:col>6</xdr:col>
      <xdr:colOff>85725</xdr:colOff>
      <xdr:row>8</xdr:row>
      <xdr:rowOff>57785</xdr:rowOff>
    </xdr:to>
    <mc:AlternateContent xmlns:mc="http://schemas.openxmlformats.org/markup-compatibility/2006">
      <mc:Choice xmlns=""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4="http://schemas.microsoft.com/office/drawing/2010/main" xmlns=""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7</xdr:row>
      <xdr:rowOff>349250</xdr:rowOff>
    </xdr:from>
    <xdr:to>
      <xdr:col>2</xdr:col>
      <xdr:colOff>279400</xdr:colOff>
      <xdr:row>8</xdr:row>
      <xdr:rowOff>57785</xdr:rowOff>
    </xdr:to>
    <mc:AlternateContent xmlns:mc="http://schemas.openxmlformats.org/markup-compatibility/2006">
      <mc:Choice xmlns=""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4="http://schemas.microsoft.com/office/drawing/2010/main" xmlns=""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460375</xdr:colOff>
      <xdr:row>7</xdr:row>
      <xdr:rowOff>349250</xdr:rowOff>
    </xdr:from>
    <xdr:to>
      <xdr:col>9</xdr:col>
      <xdr:colOff>733425</xdr:colOff>
      <xdr:row>8</xdr:row>
      <xdr:rowOff>57785</xdr:rowOff>
    </xdr:to>
    <mc:AlternateContent xmlns:mc="http://schemas.openxmlformats.org/markup-compatibility/2006">
      <mc:Choice xmlns=""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4="http://schemas.microsoft.com/office/drawing/2010/main" xmlns=""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"/>
  <sheetViews>
    <sheetView tabSelected="1" topLeftCell="A7" zoomScaleNormal="100" workbookViewId="0">
      <selection activeCell="D11" sqref="D11:D12"/>
    </sheetView>
  </sheetViews>
  <sheetFormatPr defaultColWidth="10.875" defaultRowHeight="15.75"/>
  <cols>
    <col min="1" max="1" width="3.875" style="2" customWidth="1"/>
    <col min="2" max="2" width="35.875" style="1" customWidth="1"/>
    <col min="3" max="3" width="13.875" style="1" customWidth="1"/>
    <col min="4" max="4" width="10.625" style="1" customWidth="1"/>
    <col min="5" max="5" width="9.875" style="1" customWidth="1"/>
    <col min="6" max="7" width="18.875" style="1" customWidth="1"/>
    <col min="8" max="8" width="6.875" style="1" customWidth="1"/>
    <col min="9" max="10" width="12.875" style="1" customWidth="1"/>
    <col min="11" max="12" width="18.875" style="1" customWidth="1"/>
    <col min="13" max="13" width="19.875" style="1" customWidth="1"/>
    <col min="14" max="15" width="15.875" style="1" customWidth="1"/>
    <col min="16" max="16" width="18.875" style="1" customWidth="1"/>
    <col min="17" max="16384" width="10.875" style="1"/>
  </cols>
  <sheetData>
    <row r="1" spans="1:17" ht="20.100000000000001" customHeight="1"/>
    <row r="2" spans="1:17" ht="50.1" customHeight="1">
      <c r="A2" s="41" t="s">
        <v>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9.950000000000003" customHeight="1"/>
    <row r="4" spans="1:17" ht="9.9499999999999993" customHeight="1">
      <c r="A4" s="11"/>
      <c r="B4" s="1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 ht="69.95" customHeight="1">
      <c r="A5" s="56" t="s">
        <v>8</v>
      </c>
      <c r="B5" s="56"/>
      <c r="C5" s="53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7" ht="20.100000000000001" customHeight="1"/>
    <row r="7" spans="1:17" ht="25.5">
      <c r="A7" s="54" t="s">
        <v>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7" ht="159.94999999999999" customHeight="1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</row>
    <row r="9" spans="1:17" ht="20.100000000000001" customHeight="1"/>
    <row r="10" spans="1:17" ht="5.0999999999999996" customHeight="1">
      <c r="A10" s="5"/>
      <c r="B10" s="7"/>
      <c r="C10" s="6"/>
      <c r="D10" s="4"/>
      <c r="E10" s="4"/>
      <c r="F10" s="7"/>
      <c r="G10" s="8"/>
      <c r="H10" s="8"/>
      <c r="I10" s="8" t="s">
        <v>15</v>
      </c>
      <c r="J10" s="8"/>
      <c r="K10" s="8"/>
      <c r="L10" s="8"/>
      <c r="M10" s="4"/>
      <c r="N10" s="4"/>
      <c r="O10" s="4"/>
      <c r="P10" s="4"/>
    </row>
    <row r="11" spans="1:17" ht="20.100000000000001" customHeight="1">
      <c r="A11" s="30" t="s">
        <v>0</v>
      </c>
      <c r="B11" s="42" t="s">
        <v>1</v>
      </c>
      <c r="C11" s="43"/>
      <c r="D11" s="58" t="s">
        <v>2</v>
      </c>
      <c r="E11" s="49" t="s">
        <v>3</v>
      </c>
      <c r="F11" s="50" t="s">
        <v>6</v>
      </c>
      <c r="G11" s="51"/>
      <c r="H11" s="51"/>
      <c r="I11" s="52" t="s">
        <v>15</v>
      </c>
      <c r="J11" s="52"/>
      <c r="K11" s="51"/>
      <c r="L11" s="19"/>
      <c r="M11" s="46" t="s">
        <v>12</v>
      </c>
      <c r="N11" s="46" t="s">
        <v>4</v>
      </c>
      <c r="O11" s="46" t="s">
        <v>5</v>
      </c>
      <c r="P11" s="46" t="s">
        <v>14</v>
      </c>
    </row>
    <row r="12" spans="1:17" ht="35.25" customHeight="1">
      <c r="A12" s="31"/>
      <c r="B12" s="44"/>
      <c r="C12" s="45"/>
      <c r="D12" s="59"/>
      <c r="E12" s="48"/>
      <c r="F12" s="39" t="s">
        <v>20</v>
      </c>
      <c r="G12" s="40"/>
      <c r="H12" s="39" t="s">
        <v>21</v>
      </c>
      <c r="I12" s="57"/>
      <c r="J12" s="40"/>
      <c r="K12" s="39" t="s">
        <v>22</v>
      </c>
      <c r="L12" s="40"/>
      <c r="M12" s="47"/>
      <c r="N12" s="47"/>
      <c r="O12" s="47"/>
      <c r="P12" s="48"/>
    </row>
    <row r="13" spans="1:17" ht="65.25" customHeight="1">
      <c r="A13" s="9">
        <v>1</v>
      </c>
      <c r="B13" s="33" t="s">
        <v>16</v>
      </c>
      <c r="C13" s="34"/>
      <c r="D13" s="10" t="s">
        <v>17</v>
      </c>
      <c r="E13" s="16">
        <v>30</v>
      </c>
      <c r="F13" s="21">
        <v>2800</v>
      </c>
      <c r="G13" s="22">
        <f>E13*F13</f>
        <v>84000</v>
      </c>
      <c r="H13" s="28">
        <v>2600</v>
      </c>
      <c r="I13" s="29"/>
      <c r="J13" s="23">
        <f>E13*H13</f>
        <v>78000</v>
      </c>
      <c r="K13" s="21">
        <v>2750</v>
      </c>
      <c r="L13" s="21">
        <f>E13*K13</f>
        <v>82500</v>
      </c>
      <c r="M13" s="21">
        <f>STDEV(G15:L15)</f>
        <v>2343.7303599177103</v>
      </c>
      <c r="N13" s="21">
        <f>M13/(81500+83052)*100</f>
        <v>1.4243098594472934</v>
      </c>
      <c r="O13" s="21">
        <v>81500</v>
      </c>
      <c r="P13" s="21">
        <v>78000</v>
      </c>
    </row>
    <row r="14" spans="1:17" ht="39.950000000000003" customHeight="1">
      <c r="A14" s="9">
        <v>2</v>
      </c>
      <c r="B14" s="33" t="s">
        <v>19</v>
      </c>
      <c r="C14" s="34"/>
      <c r="D14" s="27" t="s">
        <v>18</v>
      </c>
      <c r="E14" s="16">
        <v>3</v>
      </c>
      <c r="F14" s="21">
        <v>27528</v>
      </c>
      <c r="G14" s="22">
        <f>E14*F14</f>
        <v>82584</v>
      </c>
      <c r="H14" s="28">
        <v>27996</v>
      </c>
      <c r="I14" s="29"/>
      <c r="J14" s="23">
        <f>E14*H14</f>
        <v>83988</v>
      </c>
      <c r="K14" s="21">
        <v>27528</v>
      </c>
      <c r="L14" s="21">
        <f>E14*K14</f>
        <v>82584</v>
      </c>
      <c r="M14" s="21">
        <v>0</v>
      </c>
      <c r="N14" s="21">
        <v>0</v>
      </c>
      <c r="O14" s="21">
        <v>83052</v>
      </c>
      <c r="P14" s="21">
        <v>83988</v>
      </c>
    </row>
    <row r="15" spans="1:17" ht="17.25" customHeight="1">
      <c r="A15" s="12"/>
      <c r="B15" s="8"/>
      <c r="C15" s="8"/>
      <c r="D15" s="8"/>
      <c r="E15" s="8"/>
      <c r="F15" s="17"/>
      <c r="G15" s="17">
        <f>SUM(G13:G14)</f>
        <v>166584</v>
      </c>
      <c r="H15" s="38"/>
      <c r="I15" s="38"/>
      <c r="J15" s="20">
        <f>SUM(J13:J14)</f>
        <v>161988</v>
      </c>
      <c r="K15" s="17"/>
      <c r="L15" s="17">
        <f>SUM(L13:L14)</f>
        <v>165084</v>
      </c>
      <c r="M15" s="24" t="s">
        <v>15</v>
      </c>
      <c r="N15" s="24"/>
      <c r="O15" s="25" t="s">
        <v>10</v>
      </c>
      <c r="P15" s="26">
        <f>SUM(P13:P14)</f>
        <v>161988</v>
      </c>
      <c r="Q15" s="18"/>
    </row>
    <row r="16" spans="1:17">
      <c r="A16" s="13"/>
      <c r="M16" s="1" t="s">
        <v>15</v>
      </c>
      <c r="O16" s="14"/>
      <c r="P16" s="15"/>
    </row>
    <row r="17" spans="1:16" ht="39.950000000000003" customHeight="1">
      <c r="A17" s="35" t="s">
        <v>23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 t="s">
        <v>15</v>
      </c>
      <c r="P17" s="37"/>
    </row>
    <row r="18" spans="1:16" ht="9.9499999999999993" customHeight="1"/>
    <row r="19" spans="1:16" ht="1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39.950000000000003" customHeight="1">
      <c r="O20" s="1" t="s">
        <v>13</v>
      </c>
    </row>
  </sheetData>
  <mergeCells count="24">
    <mergeCell ref="A2:P2"/>
    <mergeCell ref="B11:C12"/>
    <mergeCell ref="M11:M12"/>
    <mergeCell ref="N11:N12"/>
    <mergeCell ref="O11:O12"/>
    <mergeCell ref="P11:P12"/>
    <mergeCell ref="E11:E12"/>
    <mergeCell ref="D11:D12"/>
    <mergeCell ref="F11:K11"/>
    <mergeCell ref="C5:P5"/>
    <mergeCell ref="A7:P7"/>
    <mergeCell ref="A8:P8"/>
    <mergeCell ref="A5:B5"/>
    <mergeCell ref="F12:G12"/>
    <mergeCell ref="H12:J12"/>
    <mergeCell ref="H13:I13"/>
    <mergeCell ref="A11:A12"/>
    <mergeCell ref="A19:P19"/>
    <mergeCell ref="B13:C13"/>
    <mergeCell ref="A17:P17"/>
    <mergeCell ref="H14:I14"/>
    <mergeCell ref="B14:C14"/>
    <mergeCell ref="H15:I15"/>
    <mergeCell ref="K12:L12"/>
  </mergeCells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batyashina.g.n</cp:lastModifiedBy>
  <cp:lastPrinted>2026-08-03T07:48:29Z</cp:lastPrinted>
  <dcterms:created xsi:type="dcterms:W3CDTF">2023-02-03T13:24:35Z</dcterms:created>
  <dcterms:modified xsi:type="dcterms:W3CDTF">2026-08-03T07:49:31Z</dcterms:modified>
</cp:coreProperties>
</file>