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 filterPrivacy="1"/>
  <bookViews>
    <workbookView xWindow="0" yWindow="0" windowWidth="20730" windowHeight="11760"/>
  </bookViews>
  <sheets>
    <sheet name="Лист1" sheetId="1" r:id="rId1"/>
  </sheets>
  <definedNames>
    <definedName name="_xlnm.Print_Area" localSheetId="0">Лист1!$A$1:$J$21</definedName>
  </definedNames>
  <calcPr calcId="1445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J16" i="1" l="1"/>
  <c r="H16" i="1" l="1"/>
  <c r="I16" i="1" l="1"/>
  <c r="B1" i="1"/>
</calcChain>
</file>

<file path=xl/sharedStrings.xml><?xml version="1.0" encoding="utf-8"?>
<sst xmlns="http://schemas.openxmlformats.org/spreadsheetml/2006/main" count="26" uniqueCount="26">
  <si>
    <t>ОБОСНОВАНИЕ НАЧАЛЬНОЙ (МАКСИМАЛЬНОЙ) ЦЕНЫ КОНТРАКТА</t>
  </si>
  <si>
    <t>Функциональные, технические, качественные, эксплутационные характеристики объекта закупки определены Техническим заданием.</t>
  </si>
  <si>
    <t>НМЦК методом сопоставимых рыночных цен (анализа рынка) определяется по формуле:</t>
  </si>
  <si>
    <t>где:</t>
  </si>
  <si>
    <t>НМЦК, определяемая методом сопоставимых рыночных цен (анализа рынка);</t>
  </si>
  <si>
    <t>v - количество (объем) закупаемого товара (работы, услуги);
n - количество значений, используемых в расчете;
i - номер источника ценовой информации;
     - цена единицы товара, работы, услуги, представленная в источнике с номером i, скорректированная с учетом коэффициентов (индексов), применяемых для пересчета цен товаров, работ, услуг с учетом различий в характеристиках товаров, коммерческих и (или) финансовых условий поставок товаров, выполнения работ, оказания услуг.</t>
  </si>
  <si>
    <t>№ п/п</t>
  </si>
  <si>
    <t>Ед. изм.</t>
  </si>
  <si>
    <t>Кол-во (объем)</t>
  </si>
  <si>
    <r>
      <t xml:space="preserve">Цена </t>
    </r>
    <r>
      <rPr>
        <b/>
        <sz val="9"/>
        <color indexed="8"/>
        <rFont val="Times New Roman"/>
        <family val="1"/>
        <charset val="204"/>
      </rPr>
      <t>за единицу измерения (руб.)</t>
    </r>
  </si>
  <si>
    <t>Среднее арифметическое значение цены, руб.</t>
  </si>
  <si>
    <r>
      <t xml:space="preserve">Начальная (максимальная) цена контракта </t>
    </r>
    <r>
      <rPr>
        <sz val="11"/>
        <rFont val="Times New Roman"/>
        <family val="1"/>
        <charset val="204"/>
      </rPr>
      <t>определена методом сопоставимых рыночных цен (анализа рынка).</t>
    </r>
  </si>
  <si>
    <t xml:space="preserve">Наименование товара, работы, услуги </t>
  </si>
  <si>
    <t>Начальная 
(максимальная) 
цена контракта, 
Российский рубль</t>
  </si>
  <si>
    <t>ИТОГО:</t>
  </si>
  <si>
    <r>
      <t xml:space="preserve">В целях применения метода сопоставимых рыночных цен (анализа рынка) использовалась общедоступная информация о рыночных ценах </t>
    </r>
    <r>
      <rPr>
        <sz val="11"/>
        <color theme="1"/>
        <rFont val="Times New Roman"/>
        <family val="1"/>
        <charset val="204"/>
      </rPr>
      <t>товаров</t>
    </r>
    <r>
      <rPr>
        <i/>
        <sz val="11"/>
        <rFont val="Times New Roman"/>
        <family val="1"/>
        <charset val="204"/>
      </rPr>
      <t xml:space="preserve"> </t>
    </r>
    <r>
      <rPr>
        <sz val="11"/>
        <rFont val="Times New Roman"/>
        <family val="1"/>
        <charset val="204"/>
      </rPr>
      <t>в соответствии с ч.18 ст.22 Федерального закона от 05.04.2013г. № 44-ФЗ: данные из сети интернет.</t>
    </r>
  </si>
  <si>
    <t>Приложение №1 к извещению</t>
  </si>
  <si>
    <r>
      <t xml:space="preserve">Коэффициент вариации, %       </t>
    </r>
    <r>
      <rPr>
        <sz val="7"/>
        <color indexed="8"/>
        <rFont val="Times New Roman"/>
        <family val="1"/>
        <charset val="204"/>
      </rPr>
      <t>(не должен превышать 33 %</t>
    </r>
    <r>
      <rPr>
        <sz val="9"/>
        <color indexed="8"/>
        <rFont val="Times New Roman"/>
        <family val="1"/>
        <charset val="204"/>
      </rPr>
      <t>)</t>
    </r>
  </si>
  <si>
    <t>Заказчиком установлена начальная (максимальная) цена контракта в размере  1 866 руб 67 коп.</t>
  </si>
  <si>
    <t>на поставку пленки для ламинирования формата А4, для нужд учреждения</t>
  </si>
  <si>
    <t>Пленка для ламинирования формата А4</t>
  </si>
  <si>
    <t>9 995 руб 02 коп.</t>
  </si>
  <si>
    <t xml:space="preserve">Поставщик № 1     вх. б/н.  от 21.07.2026 </t>
  </si>
  <si>
    <t xml:space="preserve">Поставщик № 2    вх. б/н от 21.07.2026 </t>
  </si>
  <si>
    <t xml:space="preserve">Поставщик № 3 вх. б/н от 21.07.2026 </t>
  </si>
  <si>
    <t>упаковка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</si>
</sst>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6" x14ac:knownFonts="1">
    <font>
      <sz val="11"/>
      <color theme="1"/>
      <name val="Calibri"/>
      <family val="2"/>
      <scheme val="minor"/>
    </font>
    <font>
      <sz val="11"/>
      <color indexed="8"/>
      <name val="Calibri"/>
      <family val="2"/>
      <charset val="204"/>
    </font>
    <font>
      <sz val="9"/>
      <color indexed="8"/>
      <name val="Times New Roman"/>
      <family val="1"/>
      <charset val="204"/>
    </font>
    <font>
      <sz val="12"/>
      <color indexed="8"/>
      <name val="Times New Roman"/>
      <family val="1"/>
      <charset val="204"/>
    </font>
    <font>
      <b/>
      <sz val="11"/>
      <color indexed="8"/>
      <name val="Times New Roman"/>
      <family val="1"/>
      <charset val="204"/>
    </font>
    <font>
      <sz val="11"/>
      <name val="Times New Roman"/>
      <family val="1"/>
      <charset val="204"/>
    </font>
    <font>
      <sz val="11"/>
      <color theme="1"/>
      <name val="Times New Roman"/>
      <family val="1"/>
      <charset val="204"/>
    </font>
    <font>
      <i/>
      <sz val="11"/>
      <name val="Times New Roman"/>
      <family val="1"/>
      <charset val="204"/>
    </font>
    <font>
      <b/>
      <sz val="9"/>
      <color indexed="8"/>
      <name val="Times New Roman"/>
      <family val="1"/>
      <charset val="204"/>
    </font>
    <font>
      <b/>
      <sz val="9"/>
      <name val="Times New Roman"/>
      <family val="1"/>
      <charset val="204"/>
    </font>
    <font>
      <b/>
      <i/>
      <sz val="12"/>
      <color rgb="FF0000FF"/>
      <name val="Times New Roman"/>
      <family val="1"/>
      <charset val="204"/>
    </font>
    <font>
      <sz val="12"/>
      <name val="Times New Roman"/>
      <family val="1"/>
      <charset val="204"/>
    </font>
    <font>
      <b/>
      <i/>
      <sz val="11"/>
      <color rgb="FF0000FF"/>
      <name val="Times New Roman"/>
      <family val="1"/>
      <charset val="204"/>
    </font>
    <font>
      <sz val="11"/>
      <color indexed="8"/>
      <name val="Times New Roman"/>
      <family val="1"/>
      <charset val="204"/>
    </font>
    <font>
      <b/>
      <i/>
      <sz val="9"/>
      <color indexed="8"/>
      <name val="Times New Roman"/>
      <family val="1"/>
      <charset val="204"/>
    </font>
    <font>
      <sz val="7"/>
      <color indexed="8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53">
    <xf numFmtId="0" fontId="0" fillId="0" borderId="0" xfId="0"/>
    <xf numFmtId="0" fontId="2" fillId="0" borderId="0" xfId="1" applyFont="1"/>
    <xf numFmtId="0" fontId="2" fillId="0" borderId="0" xfId="1" applyFont="1" applyBorder="1"/>
    <xf numFmtId="0" fontId="5" fillId="0" borderId="0" xfId="0" applyFont="1" applyBorder="1" applyAlignment="1">
      <alignment vertical="center" wrapText="1"/>
    </xf>
    <xf numFmtId="0" fontId="8" fillId="0" borderId="0" xfId="1" applyFont="1" applyBorder="1"/>
    <xf numFmtId="0" fontId="8" fillId="0" borderId="0" xfId="1" applyFont="1"/>
    <xf numFmtId="0" fontId="8" fillId="0" borderId="0" xfId="1" applyFont="1" applyFill="1" applyBorder="1"/>
    <xf numFmtId="0" fontId="8" fillId="0" borderId="0" xfId="1" applyFont="1" applyFill="1"/>
    <xf numFmtId="0" fontId="2" fillId="0" borderId="0" xfId="1" applyFont="1" applyBorder="1" applyAlignment="1"/>
    <xf numFmtId="4" fontId="2" fillId="0" borderId="0" xfId="1" applyNumberFormat="1" applyFont="1" applyBorder="1" applyAlignment="1">
      <alignment horizontal="center"/>
    </xf>
    <xf numFmtId="0" fontId="10" fillId="0" borderId="0" xfId="1" applyFont="1"/>
    <xf numFmtId="0" fontId="11" fillId="0" borderId="0" xfId="0" applyFont="1" applyBorder="1" applyAlignment="1">
      <alignment horizontal="left" vertical="center" wrapText="1"/>
    </xf>
    <xf numFmtId="0" fontId="11" fillId="0" borderId="0" xfId="0" applyFont="1" applyBorder="1" applyAlignment="1">
      <alignment vertical="center" wrapText="1"/>
    </xf>
    <xf numFmtId="0" fontId="3" fillId="0" borderId="0" xfId="1" applyFont="1"/>
    <xf numFmtId="0" fontId="3" fillId="0" borderId="0" xfId="1" applyFont="1" applyBorder="1" applyAlignment="1">
      <alignment horizontal="center" vertical="top"/>
    </xf>
    <xf numFmtId="0" fontId="3" fillId="0" borderId="0" xfId="1" applyFont="1" applyAlignment="1">
      <alignment horizontal="center"/>
    </xf>
    <xf numFmtId="0" fontId="3" fillId="0" borderId="0" xfId="1" applyFont="1" applyAlignment="1">
      <alignment horizontal="center" vertical="top"/>
    </xf>
    <xf numFmtId="0" fontId="8" fillId="0" borderId="0" xfId="1" applyFont="1" applyBorder="1" applyAlignment="1"/>
    <xf numFmtId="0" fontId="12" fillId="0" borderId="0" xfId="1" applyFont="1"/>
    <xf numFmtId="0" fontId="13" fillId="0" borderId="0" xfId="1" applyFont="1"/>
    <xf numFmtId="0" fontId="13" fillId="0" borderId="0" xfId="1" applyFont="1" applyBorder="1" applyAlignment="1">
      <alignment horizontal="left" vertical="top"/>
    </xf>
    <xf numFmtId="4" fontId="3" fillId="0" borderId="0" xfId="1" applyNumberFormat="1" applyFont="1"/>
    <xf numFmtId="4" fontId="14" fillId="0" borderId="0" xfId="1" applyNumberFormat="1" applyFont="1" applyBorder="1" applyAlignment="1">
      <alignment horizontal="right" vertical="center"/>
    </xf>
    <xf numFmtId="0" fontId="9" fillId="0" borderId="1" xfId="1" applyFont="1" applyFill="1" applyBorder="1" applyAlignment="1">
      <alignment horizontal="center" vertical="center" wrapText="1"/>
    </xf>
    <xf numFmtId="0" fontId="5" fillId="0" borderId="0" xfId="0" applyFont="1" applyBorder="1" applyAlignment="1">
      <alignment horizontal="left" vertical="center" wrapText="1"/>
    </xf>
    <xf numFmtId="0" fontId="2" fillId="0" borderId="0" xfId="1" applyFont="1" applyBorder="1" applyAlignment="1">
      <alignment horizontal="center"/>
    </xf>
    <xf numFmtId="3" fontId="2" fillId="0" borderId="7" xfId="1" applyNumberFormat="1" applyFont="1" applyBorder="1" applyAlignment="1">
      <alignment horizontal="center" vertical="center"/>
    </xf>
    <xf numFmtId="4" fontId="2" fillId="0" borderId="8" xfId="1" applyNumberFormat="1" applyFont="1" applyBorder="1" applyAlignment="1">
      <alignment horizontal="left" vertical="center" wrapText="1"/>
    </xf>
    <xf numFmtId="4" fontId="2" fillId="0" borderId="8" xfId="1" applyNumberFormat="1" applyFont="1" applyBorder="1" applyAlignment="1">
      <alignment horizontal="center" vertical="center" wrapText="1"/>
    </xf>
    <xf numFmtId="4" fontId="2" fillId="0" borderId="8" xfId="1" applyNumberFormat="1" applyFont="1" applyBorder="1" applyAlignment="1">
      <alignment horizontal="center" vertical="center"/>
    </xf>
    <xf numFmtId="4" fontId="2" fillId="0" borderId="9" xfId="1" applyNumberFormat="1" applyFont="1" applyBorder="1" applyAlignment="1">
      <alignment horizontal="center" vertical="center"/>
    </xf>
    <xf numFmtId="4" fontId="9" fillId="0" borderId="12" xfId="1" applyNumberFormat="1" applyFont="1" applyFill="1" applyBorder="1" applyAlignment="1">
      <alignment horizontal="center" vertical="center" wrapText="1"/>
    </xf>
    <xf numFmtId="0" fontId="8" fillId="0" borderId="0" xfId="1" applyFont="1" applyAlignment="1">
      <alignment horizontal="right" wrapText="1"/>
    </xf>
    <xf numFmtId="0" fontId="8" fillId="0" borderId="0" xfId="1" applyFont="1" applyAlignment="1">
      <alignment horizontal="right"/>
    </xf>
    <xf numFmtId="0" fontId="3" fillId="0" borderId="0" xfId="1" applyFont="1" applyAlignment="1">
      <alignment horizontal="center"/>
    </xf>
    <xf numFmtId="0" fontId="8" fillId="0" borderId="3" xfId="1" applyFont="1" applyFill="1" applyBorder="1" applyAlignment="1">
      <alignment horizontal="center" vertical="center" wrapText="1"/>
    </xf>
    <xf numFmtId="0" fontId="8" fillId="0" borderId="1" xfId="1" applyFont="1" applyFill="1" applyBorder="1" applyAlignment="1">
      <alignment horizontal="center" vertical="center" wrapText="1"/>
    </xf>
    <xf numFmtId="0" fontId="8" fillId="0" borderId="3" xfId="1" applyFont="1" applyFill="1" applyBorder="1" applyAlignment="1">
      <alignment horizontal="center" vertical="top" wrapText="1"/>
    </xf>
    <xf numFmtId="0" fontId="8" fillId="0" borderId="1" xfId="1" applyFont="1" applyFill="1" applyBorder="1" applyAlignment="1">
      <alignment horizontal="center" vertical="top" wrapText="1"/>
    </xf>
    <xf numFmtId="0" fontId="5" fillId="0" borderId="0" xfId="0" applyFont="1" applyBorder="1" applyAlignment="1">
      <alignment horizontal="left" vertical="center" wrapText="1"/>
    </xf>
    <xf numFmtId="4" fontId="8" fillId="0" borderId="10" xfId="1" applyNumberFormat="1" applyFont="1" applyBorder="1" applyAlignment="1">
      <alignment horizontal="right" vertical="center"/>
    </xf>
    <xf numFmtId="4" fontId="8" fillId="0" borderId="11" xfId="1" applyNumberFormat="1" applyFont="1" applyBorder="1" applyAlignment="1">
      <alignment horizontal="right" vertical="center"/>
    </xf>
    <xf numFmtId="0" fontId="4" fillId="0" borderId="0" xfId="0" applyFont="1" applyBorder="1" applyAlignment="1">
      <alignment horizontal="center" wrapText="1"/>
    </xf>
    <xf numFmtId="0" fontId="4" fillId="0" borderId="0" xfId="0" applyFont="1" applyBorder="1" applyAlignment="1">
      <alignment horizontal="center"/>
    </xf>
    <xf numFmtId="0" fontId="3" fillId="0" borderId="0" xfId="1" applyFont="1" applyAlignment="1">
      <alignment horizontal="right" vertical="top"/>
    </xf>
    <xf numFmtId="0" fontId="8" fillId="0" borderId="4" xfId="1" applyFont="1" applyFill="1" applyBorder="1" applyAlignment="1">
      <alignment horizontal="center" vertical="center" wrapText="1"/>
    </xf>
    <xf numFmtId="0" fontId="8" fillId="0" borderId="6" xfId="1" applyFont="1" applyFill="1" applyBorder="1" applyAlignment="1">
      <alignment horizontal="center" vertical="center" wrapText="1"/>
    </xf>
    <xf numFmtId="4" fontId="3" fillId="0" borderId="0" xfId="1" applyNumberFormat="1" applyFont="1" applyAlignment="1">
      <alignment horizontal="left" vertical="top" wrapText="1"/>
    </xf>
    <xf numFmtId="0" fontId="3" fillId="0" borderId="0" xfId="1" applyFont="1" applyAlignment="1">
      <alignment horizontal="left" vertical="top"/>
    </xf>
    <xf numFmtId="0" fontId="2" fillId="0" borderId="0" xfId="1" applyFont="1" applyBorder="1" applyAlignment="1">
      <alignment horizontal="center"/>
    </xf>
    <xf numFmtId="0" fontId="5" fillId="0" borderId="0" xfId="0" applyFont="1" applyBorder="1" applyAlignment="1">
      <alignment horizontal="right" vertical="center" wrapText="1"/>
    </xf>
    <xf numFmtId="0" fontId="8" fillId="0" borderId="2" xfId="1" applyFont="1" applyFill="1" applyBorder="1" applyAlignment="1">
      <alignment horizontal="center" vertical="center" wrapText="1"/>
    </xf>
    <xf numFmtId="0" fontId="8" fillId="0" borderId="5" xfId="1" applyFont="1" applyFill="1" applyBorder="1" applyAlignment="1">
      <alignment horizontal="center" vertical="center" wrapText="1"/>
    </xf>
  </cellXfs>
  <cellStyles count="2">
    <cellStyle name="Excel Built-in Normal" xfId="1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wmf"/><Relationship Id="rId2" Type="http://schemas.openxmlformats.org/officeDocument/2006/relationships/image" Target="../media/image2.wmf"/><Relationship Id="rId1" Type="http://schemas.openxmlformats.org/officeDocument/2006/relationships/image" Target="../media/image1.wmf"/><Relationship Id="rId5" Type="http://schemas.openxmlformats.org/officeDocument/2006/relationships/image" Target="../media/image5.wmf"/><Relationship Id="rId4" Type="http://schemas.openxmlformats.org/officeDocument/2006/relationships/image" Target="../media/image4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0</xdr:colOff>
      <xdr:row>9</xdr:row>
      <xdr:rowOff>28575</xdr:rowOff>
    </xdr:from>
    <xdr:to>
      <xdr:col>4</xdr:col>
      <xdr:colOff>581025</xdr:colOff>
      <xdr:row>9</xdr:row>
      <xdr:rowOff>428625</xdr:rowOff>
    </xdr:to>
    <xdr:pic>
      <xdr:nvPicPr>
        <xdr:cNvPr id="2" name="Рисунок 1">
          <a:extLst>
            <a:ext uri="{FF2B5EF4-FFF2-40B4-BE49-F238E27FC236}">
              <a16:creationId xmlns="" xmlns:a16="http://schemas.microsoft.com/office/drawing/2014/main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24200" y="2276475"/>
          <a:ext cx="1838325" cy="3714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</xdr:col>
      <xdr:colOff>95250</xdr:colOff>
      <xdr:row>10</xdr:row>
      <xdr:rowOff>38100</xdr:rowOff>
    </xdr:from>
    <xdr:to>
      <xdr:col>1</xdr:col>
      <xdr:colOff>714375</xdr:colOff>
      <xdr:row>10</xdr:row>
      <xdr:rowOff>266700</xdr:rowOff>
    </xdr:to>
    <xdr:pic>
      <xdr:nvPicPr>
        <xdr:cNvPr id="3" name="Рисунок 2">
          <a:extLst>
            <a:ext uri="{FF2B5EF4-FFF2-40B4-BE49-F238E27FC236}">
              <a16:creationId xmlns="" xmlns:a16="http://schemas.microsoft.com/office/drawing/2014/main" id="{00000000-0008-0000-00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71475" y="2686050"/>
          <a:ext cx="619125" cy="228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</xdr:col>
      <xdr:colOff>28575</xdr:colOff>
      <xdr:row>11</xdr:row>
      <xdr:rowOff>638175</xdr:rowOff>
    </xdr:from>
    <xdr:to>
      <xdr:col>1</xdr:col>
      <xdr:colOff>190500</xdr:colOff>
      <xdr:row>11</xdr:row>
      <xdr:rowOff>866775</xdr:rowOff>
    </xdr:to>
    <xdr:pic>
      <xdr:nvPicPr>
        <xdr:cNvPr id="4" name="Рисунок 3">
          <a:extLst>
            <a:ext uri="{FF2B5EF4-FFF2-40B4-BE49-F238E27FC236}">
              <a16:creationId xmlns="" xmlns:a16="http://schemas.microsoft.com/office/drawing/2014/main" id="{00000000-0008-0000-00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/>
        <a:srcRect/>
        <a:stretch>
          <a:fillRect/>
        </a:stretch>
      </xdr:blipFill>
      <xdr:spPr bwMode="auto">
        <a:xfrm>
          <a:off x="304800" y="3619500"/>
          <a:ext cx="161925" cy="228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7</xdr:col>
      <xdr:colOff>0</xdr:colOff>
      <xdr:row>14</xdr:row>
      <xdr:rowOff>496956</xdr:rowOff>
    </xdr:from>
    <xdr:to>
      <xdr:col>7</xdr:col>
      <xdr:colOff>944217</xdr:colOff>
      <xdr:row>14</xdr:row>
      <xdr:rowOff>1126433</xdr:rowOff>
    </xdr:to>
    <xdr:pic>
      <xdr:nvPicPr>
        <xdr:cNvPr id="6" name="Рисунок 2"/>
        <xdr:cNvPicPr>
          <a:picLocks noChangeAspect="1"/>
        </xdr:cNvPicPr>
      </xdr:nvPicPr>
      <xdr:blipFill>
        <a:blip xmlns:r="http://schemas.openxmlformats.org/officeDocument/2006/relationships" r:embed="rId4" cstate="print"/>
        <a:srcRect/>
        <a:stretch>
          <a:fillRect/>
        </a:stretch>
      </xdr:blipFill>
      <xdr:spPr bwMode="auto">
        <a:xfrm>
          <a:off x="7661413" y="4588565"/>
          <a:ext cx="944217" cy="62947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8</xdr:col>
      <xdr:colOff>115957</xdr:colOff>
      <xdr:row>14</xdr:row>
      <xdr:rowOff>844826</xdr:rowOff>
    </xdr:from>
    <xdr:to>
      <xdr:col>8</xdr:col>
      <xdr:colOff>935107</xdr:colOff>
      <xdr:row>14</xdr:row>
      <xdr:rowOff>1118152</xdr:rowOff>
    </xdr:to>
    <xdr:pic>
      <xdr:nvPicPr>
        <xdr:cNvPr id="8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5" cstate="print"/>
        <a:srcRect/>
        <a:stretch>
          <a:fillRect/>
        </a:stretch>
      </xdr:blipFill>
      <xdr:spPr bwMode="auto">
        <a:xfrm>
          <a:off x="8746435" y="4936435"/>
          <a:ext cx="819150" cy="27332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27"/>
  <sheetViews>
    <sheetView tabSelected="1" view="pageBreakPreview" topLeftCell="A7" zoomScale="115" zoomScaleSheetLayoutView="115" workbookViewId="0">
      <selection activeCell="F20" sqref="F20"/>
    </sheetView>
  </sheetViews>
  <sheetFormatPr defaultColWidth="9.28515625" defaultRowHeight="12" x14ac:dyDescent="0.2"/>
  <cols>
    <col min="1" max="1" width="4.140625" style="1" customWidth="1"/>
    <col min="2" max="2" width="42.7109375" style="1" customWidth="1"/>
    <col min="3" max="3" width="9.7109375" style="1" customWidth="1"/>
    <col min="4" max="4" width="9.140625" style="1" customWidth="1"/>
    <col min="5" max="5" width="16.85546875" style="1" customWidth="1"/>
    <col min="6" max="6" width="16.28515625" style="1" customWidth="1"/>
    <col min="7" max="7" width="16" style="1" customWidth="1"/>
    <col min="8" max="8" width="14.5703125" style="1" customWidth="1"/>
    <col min="9" max="9" width="15" style="1" customWidth="1"/>
    <col min="10" max="10" width="14.5703125" style="1" customWidth="1"/>
    <col min="11" max="11" width="10.5703125" style="1" bestFit="1" customWidth="1"/>
    <col min="12" max="16384" width="9.28515625" style="1"/>
  </cols>
  <sheetData>
    <row r="1" spans="1:12" ht="23.25" customHeight="1" x14ac:dyDescent="0.2">
      <c r="B1" s="1">
        <f ca="1">A1:J17</f>
        <v>0</v>
      </c>
      <c r="G1" s="32" t="s">
        <v>16</v>
      </c>
      <c r="H1" s="33"/>
      <c r="I1" s="33"/>
      <c r="J1" s="33"/>
    </row>
    <row r="2" spans="1:12" ht="14.25" x14ac:dyDescent="0.2">
      <c r="A2" s="43" t="s">
        <v>0</v>
      </c>
      <c r="B2" s="43"/>
      <c r="C2" s="43"/>
      <c r="D2" s="43"/>
      <c r="E2" s="43"/>
      <c r="F2" s="43"/>
      <c r="G2" s="43"/>
      <c r="H2" s="43"/>
      <c r="I2" s="43"/>
      <c r="J2" s="43"/>
      <c r="K2" s="2"/>
      <c r="L2" s="2"/>
    </row>
    <row r="3" spans="1:12" ht="14.25" x14ac:dyDescent="0.2">
      <c r="A3" s="42" t="s">
        <v>19</v>
      </c>
      <c r="B3" s="43"/>
      <c r="C3" s="43"/>
      <c r="D3" s="43"/>
      <c r="E3" s="43"/>
      <c r="F3" s="43"/>
      <c r="G3" s="43"/>
      <c r="H3" s="43"/>
      <c r="I3" s="43"/>
      <c r="J3" s="43"/>
      <c r="K3" s="2"/>
      <c r="L3" s="2"/>
    </row>
    <row r="4" spans="1:12" ht="15" customHeight="1" x14ac:dyDescent="0.2">
      <c r="A4" s="43"/>
      <c r="B4" s="43"/>
      <c r="C4" s="43"/>
      <c r="D4" s="43"/>
      <c r="E4" s="43"/>
      <c r="F4" s="43"/>
      <c r="G4" s="43"/>
      <c r="H4" s="43"/>
      <c r="I4" s="43"/>
      <c r="J4" s="43"/>
      <c r="K4" s="2"/>
      <c r="L4" s="2"/>
    </row>
    <row r="5" spans="1:12" ht="15" customHeight="1" x14ac:dyDescent="0.2">
      <c r="A5" s="43"/>
      <c r="B5" s="43"/>
      <c r="C5" s="43"/>
      <c r="D5" s="43"/>
      <c r="E5" s="43"/>
      <c r="F5" s="43"/>
      <c r="G5" s="43"/>
      <c r="H5" s="43"/>
      <c r="I5" s="43"/>
      <c r="J5" s="43"/>
      <c r="K5" s="2"/>
      <c r="L5" s="2"/>
    </row>
    <row r="6" spans="1:12" ht="15" x14ac:dyDescent="0.2">
      <c r="A6" s="39" t="s">
        <v>1</v>
      </c>
      <c r="B6" s="39"/>
      <c r="C6" s="39"/>
      <c r="D6" s="39"/>
      <c r="E6" s="39"/>
      <c r="F6" s="39"/>
      <c r="G6" s="39"/>
      <c r="H6" s="39"/>
      <c r="I6" s="39"/>
      <c r="J6" s="39"/>
      <c r="K6" s="2"/>
      <c r="L6" s="2"/>
    </row>
    <row r="7" spans="1:12" ht="20.45" customHeight="1" x14ac:dyDescent="0.2">
      <c r="A7" s="39" t="s">
        <v>11</v>
      </c>
      <c r="B7" s="39"/>
      <c r="C7" s="39"/>
      <c r="D7" s="39"/>
      <c r="E7" s="39"/>
      <c r="F7" s="39"/>
      <c r="G7" s="39"/>
      <c r="H7" s="39"/>
      <c r="I7" s="39"/>
      <c r="J7" s="39"/>
      <c r="K7" s="2"/>
      <c r="L7" s="2"/>
    </row>
    <row r="8" spans="1:12" ht="34.9" customHeight="1" x14ac:dyDescent="0.2">
      <c r="A8" s="39" t="s">
        <v>15</v>
      </c>
      <c r="B8" s="39"/>
      <c r="C8" s="39"/>
      <c r="D8" s="39"/>
      <c r="E8" s="39"/>
      <c r="F8" s="39"/>
      <c r="G8" s="39"/>
      <c r="H8" s="39"/>
      <c r="I8" s="39"/>
      <c r="J8" s="39"/>
      <c r="K8" s="2"/>
      <c r="L8" s="2"/>
    </row>
    <row r="9" spans="1:12" ht="15" x14ac:dyDescent="0.2">
      <c r="A9" s="39" t="s">
        <v>2</v>
      </c>
      <c r="B9" s="39"/>
      <c r="C9" s="39"/>
      <c r="D9" s="39"/>
      <c r="E9" s="39"/>
      <c r="F9" s="39"/>
      <c r="G9" s="39"/>
      <c r="H9" s="39"/>
      <c r="I9" s="39"/>
      <c r="J9" s="39"/>
      <c r="K9" s="2"/>
      <c r="L9" s="2"/>
    </row>
    <row r="10" spans="1:12" ht="33" customHeight="1" x14ac:dyDescent="0.2">
      <c r="A10" s="49"/>
      <c r="B10" s="49"/>
      <c r="C10" s="49"/>
      <c r="D10" s="49"/>
      <c r="E10" s="49"/>
      <c r="F10" s="49"/>
      <c r="G10" s="49"/>
      <c r="H10" s="49"/>
      <c r="I10" s="49"/>
      <c r="J10" s="49"/>
      <c r="K10" s="2"/>
      <c r="L10" s="2"/>
    </row>
    <row r="11" spans="1:12" ht="26.25" customHeight="1" x14ac:dyDescent="0.2">
      <c r="A11" s="3" t="s">
        <v>3</v>
      </c>
      <c r="B11" s="50" t="s">
        <v>4</v>
      </c>
      <c r="C11" s="50"/>
      <c r="D11" s="50"/>
      <c r="E11" s="50"/>
      <c r="F11" s="50"/>
      <c r="G11" s="3"/>
      <c r="H11" s="3"/>
      <c r="I11" s="3"/>
      <c r="J11" s="3"/>
      <c r="K11" s="2"/>
      <c r="L11" s="2"/>
    </row>
    <row r="12" spans="1:12" ht="87.75" customHeight="1" x14ac:dyDescent="0.2">
      <c r="A12" s="25"/>
      <c r="B12" s="39" t="s">
        <v>5</v>
      </c>
      <c r="C12" s="39"/>
      <c r="D12" s="39"/>
      <c r="E12" s="39"/>
      <c r="F12" s="39"/>
      <c r="G12" s="39"/>
      <c r="H12" s="39"/>
      <c r="I12" s="39"/>
      <c r="J12" s="39"/>
      <c r="K12" s="2"/>
      <c r="L12" s="2"/>
    </row>
    <row r="13" spans="1:12" ht="12.75" thickBot="1" x14ac:dyDescent="0.25">
      <c r="A13" s="25"/>
      <c r="B13" s="25"/>
      <c r="C13" s="25"/>
      <c r="D13" s="25"/>
      <c r="E13" s="25"/>
      <c r="F13" s="25"/>
      <c r="G13" s="25"/>
      <c r="H13" s="25"/>
      <c r="I13" s="25"/>
      <c r="J13" s="25"/>
      <c r="K13" s="2"/>
      <c r="L13" s="2"/>
    </row>
    <row r="14" spans="1:12" x14ac:dyDescent="0.2">
      <c r="A14" s="51" t="s">
        <v>6</v>
      </c>
      <c r="B14" s="35" t="s">
        <v>12</v>
      </c>
      <c r="C14" s="35" t="s">
        <v>7</v>
      </c>
      <c r="D14" s="35" t="s">
        <v>8</v>
      </c>
      <c r="E14" s="35" t="s">
        <v>9</v>
      </c>
      <c r="F14" s="35"/>
      <c r="G14" s="35"/>
      <c r="H14" s="37" t="s">
        <v>10</v>
      </c>
      <c r="I14" s="35" t="s">
        <v>17</v>
      </c>
      <c r="J14" s="45" t="s">
        <v>13</v>
      </c>
      <c r="K14" s="2"/>
      <c r="L14" s="2"/>
    </row>
    <row r="15" spans="1:12" s="5" customFormat="1" ht="97.15" customHeight="1" x14ac:dyDescent="0.2">
      <c r="A15" s="52"/>
      <c r="B15" s="36"/>
      <c r="C15" s="36"/>
      <c r="D15" s="36"/>
      <c r="E15" s="23" t="s">
        <v>22</v>
      </c>
      <c r="F15" s="23" t="s">
        <v>23</v>
      </c>
      <c r="G15" s="23" t="s">
        <v>24</v>
      </c>
      <c r="H15" s="38"/>
      <c r="I15" s="36"/>
      <c r="J15" s="46"/>
      <c r="K15" s="4"/>
      <c r="L15" s="4"/>
    </row>
    <row r="16" spans="1:12" s="7" customFormat="1" ht="127.5" customHeight="1" thickBot="1" x14ac:dyDescent="0.25">
      <c r="A16" s="26">
        <v>1</v>
      </c>
      <c r="B16" s="27" t="s">
        <v>20</v>
      </c>
      <c r="C16" s="28" t="s">
        <v>25</v>
      </c>
      <c r="D16" s="29">
        <v>14</v>
      </c>
      <c r="E16" s="29">
        <v>648.9</v>
      </c>
      <c r="F16" s="29">
        <v>687.4</v>
      </c>
      <c r="G16" s="29">
        <v>805.49</v>
      </c>
      <c r="H16" s="29">
        <f t="shared" ref="H16" si="0">(E16+F16+G16)/3</f>
        <v>713.93</v>
      </c>
      <c r="I16" s="29">
        <f t="shared" ref="I16" si="1">SQRT(VARA(E16,F16,G16))/H16*100</f>
        <v>11.429200787815338</v>
      </c>
      <c r="J16" s="30">
        <f>H16*D16</f>
        <v>9995.0199999999986</v>
      </c>
      <c r="K16" s="22"/>
      <c r="L16" s="6"/>
    </row>
    <row r="17" spans="1:12" s="7" customFormat="1" ht="12.75" thickBot="1" x14ac:dyDescent="0.25">
      <c r="A17" s="40" t="s">
        <v>14</v>
      </c>
      <c r="B17" s="41"/>
      <c r="C17" s="41"/>
      <c r="D17" s="41"/>
      <c r="E17" s="41"/>
      <c r="F17" s="41"/>
      <c r="G17" s="41"/>
      <c r="H17" s="41"/>
      <c r="I17" s="41"/>
      <c r="J17" s="31">
        <v>9995.02</v>
      </c>
      <c r="K17" s="22"/>
      <c r="L17" s="6"/>
    </row>
    <row r="18" spans="1:12" x14ac:dyDescent="0.2">
      <c r="A18" s="8"/>
      <c r="B18" s="17"/>
      <c r="C18" s="8"/>
      <c r="D18" s="8"/>
      <c r="E18" s="8"/>
      <c r="F18" s="8"/>
      <c r="G18" s="8"/>
      <c r="H18" s="8"/>
      <c r="I18" s="8"/>
      <c r="J18" s="9"/>
    </row>
    <row r="19" spans="1:12" x14ac:dyDescent="0.2">
      <c r="A19" s="8"/>
      <c r="B19" s="17" t="s">
        <v>18</v>
      </c>
      <c r="C19" s="8"/>
      <c r="D19" s="8"/>
      <c r="E19" s="17" t="s">
        <v>21</v>
      </c>
      <c r="F19" s="8"/>
      <c r="G19" s="8"/>
      <c r="H19" s="8"/>
      <c r="I19" s="8"/>
      <c r="J19" s="9"/>
    </row>
    <row r="20" spans="1:12" ht="15.75" x14ac:dyDescent="0.25">
      <c r="A20" s="10"/>
      <c r="B20" s="8"/>
      <c r="C20" s="11"/>
      <c r="D20" s="11"/>
      <c r="E20" s="11"/>
      <c r="F20" s="12"/>
      <c r="G20" s="12"/>
      <c r="H20" s="12"/>
      <c r="I20" s="13"/>
      <c r="J20" s="13"/>
    </row>
    <row r="21" spans="1:12" s="19" customFormat="1" ht="27.75" customHeight="1" x14ac:dyDescent="0.25">
      <c r="A21" s="18"/>
      <c r="B21" s="39"/>
      <c r="C21" s="39"/>
      <c r="D21" s="39"/>
      <c r="E21" s="39"/>
    </row>
    <row r="22" spans="1:12" s="19" customFormat="1" ht="48" customHeight="1" x14ac:dyDescent="0.25">
      <c r="A22" s="18"/>
      <c r="B22" s="39"/>
      <c r="C22" s="39"/>
      <c r="D22" s="24"/>
      <c r="E22" s="24"/>
    </row>
    <row r="23" spans="1:12" ht="15.75" x14ac:dyDescent="0.25">
      <c r="B23" s="20"/>
      <c r="C23" s="14"/>
      <c r="D23" s="13"/>
      <c r="E23" s="13"/>
      <c r="F23" s="13"/>
      <c r="G23" s="13"/>
      <c r="H23" s="13"/>
    </row>
    <row r="24" spans="1:12" ht="15.75" x14ac:dyDescent="0.25">
      <c r="B24" s="34"/>
      <c r="C24" s="34"/>
      <c r="D24" s="34"/>
      <c r="E24" s="34"/>
      <c r="F24" s="13"/>
      <c r="G24" s="21"/>
      <c r="H24" s="13"/>
    </row>
    <row r="25" spans="1:12" ht="15.75" x14ac:dyDescent="0.2">
      <c r="B25" s="44"/>
      <c r="C25" s="44"/>
      <c r="D25" s="44"/>
      <c r="E25" s="44"/>
      <c r="F25" s="47"/>
      <c r="G25" s="48"/>
      <c r="H25" s="48"/>
    </row>
    <row r="26" spans="1:12" ht="15.75" x14ac:dyDescent="0.25">
      <c r="B26" s="15"/>
      <c r="C26" s="16"/>
      <c r="D26" s="16"/>
      <c r="E26" s="16"/>
      <c r="F26" s="13"/>
      <c r="G26" s="21"/>
      <c r="H26" s="13"/>
    </row>
    <row r="27" spans="1:12" ht="15.75" x14ac:dyDescent="0.2">
      <c r="B27" s="16"/>
    </row>
  </sheetData>
  <mergeCells count="26">
    <mergeCell ref="B25:E25"/>
    <mergeCell ref="A8:J8"/>
    <mergeCell ref="A2:J2"/>
    <mergeCell ref="A6:J6"/>
    <mergeCell ref="A7:J7"/>
    <mergeCell ref="B22:C22"/>
    <mergeCell ref="I14:I15"/>
    <mergeCell ref="J14:J15"/>
    <mergeCell ref="F25:H25"/>
    <mergeCell ref="A9:J9"/>
    <mergeCell ref="A10:J10"/>
    <mergeCell ref="B11:F11"/>
    <mergeCell ref="B12:J12"/>
    <mergeCell ref="A14:A15"/>
    <mergeCell ref="B14:B15"/>
    <mergeCell ref="G1:J1"/>
    <mergeCell ref="B24:E24"/>
    <mergeCell ref="C14:C15"/>
    <mergeCell ref="D14:D15"/>
    <mergeCell ref="E14:G14"/>
    <mergeCell ref="H14:H15"/>
    <mergeCell ref="B21:E21"/>
    <mergeCell ref="A17:I17"/>
    <mergeCell ref="A3:J3"/>
    <mergeCell ref="A5:J5"/>
    <mergeCell ref="A4:J4"/>
  </mergeCells>
  <pageMargins left="0.70866141732283472" right="0.70866141732283472" top="0.74803149606299213" bottom="0.74803149606299213" header="0.31496062992125984" footer="0.31496062992125984"/>
  <pageSetup paperSize="9" scale="78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Лист1</vt:lpstr>
      <vt:lpstr>Лист1!Область_печати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2026-07-22T04:30:19Z</dcterms:modified>
</cp:coreProperties>
</file>