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flys\Nextcloud\КС\ФНЦ ВНИТИП\ПЛЕМКА 2026\Соглашение КРС 2026\Семя\+Джеймс Аймо\Для загрузки\"/>
    </mc:Choice>
  </mc:AlternateContent>
  <xr:revisionPtr revIDLastSave="0" documentId="8_{DC588738-E055-41DE-8487-6645A1F8B6D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1" i="1" l="1"/>
  <c r="L21" i="1" s="1"/>
  <c r="M21" i="1" s="1"/>
  <c r="K20" i="1"/>
  <c r="L20" i="1" s="1"/>
  <c r="M20" i="1" s="1"/>
  <c r="N20" i="1" l="1"/>
  <c r="M22" i="1" s="1"/>
  <c r="N21" i="1"/>
</calcChain>
</file>

<file path=xl/sharedStrings.xml><?xml version="1.0" encoding="utf-8"?>
<sst xmlns="http://schemas.openxmlformats.org/spreadsheetml/2006/main" count="50" uniqueCount="43">
  <si>
    <t>ОБОСНОВАНИЕ НАЧАЛЬНОЙ (МАКСИМАЛЬНОЙ) ЦЕНЫ КОНТРАКТА</t>
  </si>
  <si>
    <t>№ п/п</t>
  </si>
  <si>
    <t>Наименование</t>
  </si>
  <si>
    <t>ОКПД2</t>
  </si>
  <si>
    <t>Единица измерения</t>
  </si>
  <si>
    <t>Количество</t>
  </si>
  <si>
    <t>Цена за единицу, рублей</t>
  </si>
  <si>
    <t>Среднее квадратическое отклонение цены за единицу</t>
  </si>
  <si>
    <t>КТРУ</t>
  </si>
  <si>
    <t>Коэффициент вариации цен не превышает 33% - цены являются однородными.</t>
  </si>
  <si>
    <t>Информация о валюте, используемой для формирования цены контракта и расчетов с поставщиком (подрядчиком, исполнителем) – Российский рубль.</t>
  </si>
  <si>
    <t>Порядок применения официального курса иностранной валюты к рублю Российской Федерации, установленный Центральным банком Российской Федерации и используемый при оплате контракта - не применяется.</t>
  </si>
  <si>
    <t xml:space="preserve">Дата подготовки обоснования НМЦК: </t>
  </si>
  <si>
    <t>Итого</t>
  </si>
  <si>
    <t>-</t>
  </si>
  <si>
    <t xml:space="preserve">Средняя цена за единицу, рублей </t>
  </si>
  <si>
    <t>Коэффициент вариации, %</t>
  </si>
  <si>
    <t>Невозможность применения других методов определения начальной (максимальной) цены контракта обусловлена следующим:</t>
  </si>
  <si>
    <t>тарифный метод – в связи с тем, что цены по предмету закупки не подлежат государственному регулированию;</t>
  </si>
  <si>
    <t xml:space="preserve">1. Предмет контракта: </t>
  </si>
  <si>
    <t>3. Выбранный метод определения начальной (максимальной) цены контракта:</t>
  </si>
  <si>
    <t>4. Выполненные действия в части сбора информации:</t>
  </si>
  <si>
    <t>5. Расчет НМЦК</t>
  </si>
  <si>
    <r>
      <t xml:space="preserve">проектно-сметный метод – предметом закупки не </t>
    </r>
    <r>
      <rPr>
        <sz val="12"/>
        <rFont val="Times New Roman"/>
        <family val="1"/>
        <charset val="204"/>
      </rPr>
      <t>являются строительство, реконструкция, капитальный ремонт, снос объектов капитального строительства, выполнение работ по сохранению объектов культурного наследия;</t>
    </r>
  </si>
  <si>
    <r>
      <t xml:space="preserve">затратный метод – отсутствием полной информации о </t>
    </r>
    <r>
      <rPr>
        <sz val="12"/>
        <color theme="1"/>
        <rFont val="Times New Roman"/>
        <family val="1"/>
        <charset val="204"/>
      </rPr>
      <t xml:space="preserve">суммах произведенных затрат и обычной для определенной сферы деятельности прибыли </t>
    </r>
    <r>
      <rPr>
        <sz val="12"/>
        <color rgb="FF000000"/>
        <rFont val="Times New Roman"/>
        <family val="1"/>
        <charset val="204"/>
      </rPr>
      <t>по предмету закупки</t>
    </r>
  </si>
  <si>
    <t>2. Организатор:</t>
  </si>
  <si>
    <t>Начальная (максимальная) цена единицы Контракта, рублей</t>
  </si>
  <si>
    <t>6. Начальная (максимальная) цена единцы, принятая для настоящей закупки:</t>
  </si>
  <si>
    <t>6.1. Максимальная цена Контракта составляет:</t>
  </si>
  <si>
    <t>СЕЛЕКЦИОННО-ГЕНЕТИЧЕСКИЙ ЦЕНТР "СМЕНА" - ФИЛИАЛ ФЕДЕРАЛЬНОГО ГОСУДАРСТВЕННОГО БЮДЖЕТНОГО НАУЧНОГО УЧРЕЖДЕНИЯ ФЕДЕРАЛЬНОГО НАУЧНОГО ЦЕНТРА "ВСЕРОССИЙСКИЙ НАУЧНО-ИССЛЕДОВАТЕЛЬСКИЙ И ТЕХНОЛОГИЧЕСКИЙ ИНСТИТУТ ПТИЦЕВОДСТВА"</t>
  </si>
  <si>
    <t>Поставщик № 1</t>
  </si>
  <si>
    <t>Поставщик № 2</t>
  </si>
  <si>
    <t>Поставщик № 3</t>
  </si>
  <si>
    <t>по Соглашению о предоставлении гранта в форме субсидий из бюджета Московской области на поддержку племенного животноводства «29» мая 2026 г. № 30-2026-003181</t>
  </si>
  <si>
    <t>Национальный режим по ПП №1785</t>
  </si>
  <si>
    <t>преимущество</t>
  </si>
  <si>
    <t>Закупка семени племенных быков айрширской породы Джеймс №48115 и Аймо №45546 для искусственного осеменения КРС для нужд СГЦ "Смена"</t>
  </si>
  <si>
    <t>01.42.20</t>
  </si>
  <si>
    <t>Джеймс</t>
  </si>
  <si>
    <t>Аймо</t>
  </si>
  <si>
    <t>доза</t>
  </si>
  <si>
    <t>474 000,00 (четыреста семьдесят четыре тысячи) рублей 00 копеек</t>
  </si>
  <si>
    <t>Расчет произведен на основании 1 коммерческого предложения поставщика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</si>
</sst>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4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2" fillId="0" borderId="0" xfId="0" applyFont="1" applyAlignment="1">
      <alignment vertical="center" wrapText="1"/>
    </xf>
    <xf numFmtId="14" fontId="5" fillId="0" borderId="0" xfId="0" applyNumberFormat="1" applyFont="1" applyAlignment="1">
      <alignment horizontal="left" wrapText="1"/>
    </xf>
    <xf numFmtId="0" fontId="2" fillId="0" borderId="4" xfId="0" applyFont="1" applyBorder="1" applyAlignment="1">
      <alignment vertical="center" wrapText="1"/>
    </xf>
    <xf numFmtId="0" fontId="5" fillId="0" borderId="0" xfId="0" applyFont="1" applyAlignment="1">
      <alignment horizontal="right" wrapText="1"/>
    </xf>
    <xf numFmtId="14" fontId="2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4" fontId="3" fillId="0" borderId="5" xfId="1" applyNumberFormat="1" applyFont="1" applyBorder="1" applyAlignment="1">
      <alignment vertical="center" wrapText="1"/>
    </xf>
    <xf numFmtId="2" fontId="3" fillId="0" borderId="5" xfId="1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center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left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4" fontId="7" fillId="0" borderId="4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41"/>
  <sheetViews>
    <sheetView tabSelected="1" zoomScale="70" zoomScaleNormal="70" workbookViewId="0">
      <selection activeCell="A15" sqref="A15"/>
    </sheetView>
  </sheetViews>
  <sheetFormatPr defaultRowHeight="15.75" x14ac:dyDescent="0.25"/>
  <cols>
    <col min="1" max="1" width="6.85546875" style="5" bestFit="1" customWidth="1"/>
    <col min="2" max="2" width="40" style="5" customWidth="1"/>
    <col min="3" max="3" width="16.140625" style="5" customWidth="1"/>
    <col min="4" max="4" width="24.5703125" style="5" customWidth="1"/>
    <col min="5" max="5" width="20.7109375" style="5" customWidth="1"/>
    <col min="6" max="6" width="12.5703125" style="5" bestFit="1" customWidth="1"/>
    <col min="7" max="13" width="17" style="5" customWidth="1"/>
    <col min="14" max="14" width="22" style="5" customWidth="1"/>
    <col min="15" max="16384" width="9.140625" style="5"/>
  </cols>
  <sheetData>
    <row r="1" spans="1:13" x14ac:dyDescent="0.2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3" spans="1:13" x14ac:dyDescent="0.25">
      <c r="A3" s="25" t="s">
        <v>19</v>
      </c>
      <c r="B3" s="25"/>
      <c r="C3" s="35" t="s">
        <v>36</v>
      </c>
      <c r="D3" s="35"/>
      <c r="E3" s="35"/>
      <c r="F3" s="35"/>
      <c r="G3" s="35"/>
      <c r="H3" s="35"/>
      <c r="I3" s="35"/>
      <c r="J3" s="35"/>
      <c r="K3" s="35"/>
      <c r="L3" s="35"/>
      <c r="M3" s="35"/>
    </row>
    <row r="5" spans="1:13" ht="47.25" customHeight="1" x14ac:dyDescent="0.25">
      <c r="A5" s="25" t="s">
        <v>25</v>
      </c>
      <c r="B5" s="25"/>
      <c r="C5" s="35" t="s">
        <v>29</v>
      </c>
      <c r="D5" s="35"/>
      <c r="E5" s="35"/>
      <c r="F5" s="35"/>
      <c r="G5" s="35"/>
      <c r="H5" s="35"/>
      <c r="I5" s="35"/>
      <c r="J5" s="35"/>
      <c r="K5" s="35"/>
      <c r="L5" s="35"/>
      <c r="M5" s="35"/>
    </row>
    <row r="7" spans="1:13" ht="15.75" customHeight="1" x14ac:dyDescent="0.25">
      <c r="A7" s="25" t="s">
        <v>20</v>
      </c>
      <c r="B7" s="25"/>
      <c r="C7" s="25"/>
      <c r="D7" s="25"/>
      <c r="E7" s="25"/>
      <c r="F7" s="31"/>
      <c r="G7" s="31"/>
      <c r="H7" s="31"/>
      <c r="I7" s="31"/>
      <c r="J7" s="31"/>
      <c r="K7" s="31"/>
      <c r="L7" s="31"/>
      <c r="M7" s="18"/>
    </row>
    <row r="8" spans="1:13" x14ac:dyDescent="0.25">
      <c r="A8" s="33" t="s">
        <v>17</v>
      </c>
      <c r="B8" s="33"/>
      <c r="C8" s="33"/>
      <c r="D8" s="33"/>
      <c r="E8" s="33"/>
      <c r="F8" s="33"/>
      <c r="G8" s="33"/>
      <c r="H8" s="33"/>
      <c r="I8" s="33"/>
      <c r="J8" s="18"/>
      <c r="K8" s="18"/>
      <c r="L8" s="18"/>
      <c r="M8" s="18"/>
    </row>
    <row r="9" spans="1:13" ht="23.25" customHeight="1" x14ac:dyDescent="0.25">
      <c r="A9" s="4" t="s">
        <v>14</v>
      </c>
      <c r="B9" s="33" t="s">
        <v>18</v>
      </c>
      <c r="C9" s="33"/>
      <c r="D9" s="33"/>
      <c r="E9" s="33"/>
      <c r="F9" s="33"/>
      <c r="G9" s="33"/>
      <c r="H9" s="33"/>
      <c r="I9" s="33"/>
      <c r="J9" s="33"/>
      <c r="K9" s="18"/>
      <c r="L9" s="18"/>
      <c r="M9" s="18"/>
    </row>
    <row r="10" spans="1:13" ht="36.75" customHeight="1" x14ac:dyDescent="0.25">
      <c r="A10" s="4" t="s">
        <v>14</v>
      </c>
      <c r="B10" s="24" t="s">
        <v>23</v>
      </c>
      <c r="C10" s="24"/>
      <c r="D10" s="24"/>
      <c r="E10" s="24"/>
      <c r="F10" s="24"/>
      <c r="G10" s="24"/>
      <c r="H10" s="24"/>
      <c r="I10" s="24"/>
      <c r="J10" s="24"/>
      <c r="K10" s="9"/>
      <c r="L10" s="9"/>
      <c r="M10" s="9"/>
    </row>
    <row r="11" spans="1:13" ht="32.25" customHeight="1" x14ac:dyDescent="0.25">
      <c r="A11" s="4" t="s">
        <v>14</v>
      </c>
      <c r="B11" s="39" t="s">
        <v>24</v>
      </c>
      <c r="C11" s="39"/>
      <c r="D11" s="39"/>
      <c r="E11" s="39"/>
      <c r="F11" s="39"/>
      <c r="G11" s="39"/>
      <c r="H11" s="39"/>
      <c r="I11" s="39"/>
      <c r="J11" s="39"/>
      <c r="K11" s="20"/>
      <c r="L11" s="20"/>
      <c r="M11" s="20"/>
    </row>
    <row r="12" spans="1:13" x14ac:dyDescent="0.25">
      <c r="A12" s="4"/>
      <c r="B12" s="19"/>
      <c r="C12" s="19"/>
      <c r="D12" s="19"/>
      <c r="E12" s="19"/>
      <c r="F12" s="19"/>
      <c r="G12" s="19"/>
      <c r="H12" s="19"/>
      <c r="I12" s="19"/>
      <c r="J12" s="19"/>
      <c r="K12" s="20"/>
      <c r="L12" s="20"/>
      <c r="M12" s="20"/>
    </row>
    <row r="13" spans="1:13" ht="18.75" customHeight="1" x14ac:dyDescent="0.25">
      <c r="A13" s="25" t="s">
        <v>21</v>
      </c>
      <c r="B13" s="25"/>
      <c r="C13" s="25"/>
      <c r="D13" s="25"/>
      <c r="E13" s="14"/>
      <c r="F13" s="19"/>
      <c r="G13" s="19"/>
      <c r="H13" s="19"/>
      <c r="I13" s="19"/>
      <c r="J13" s="19"/>
      <c r="K13" s="20"/>
      <c r="L13" s="20"/>
      <c r="M13" s="20"/>
    </row>
    <row r="14" spans="1:13" x14ac:dyDescent="0.25">
      <c r="A14" s="24" t="s">
        <v>42</v>
      </c>
      <c r="B14" s="24"/>
      <c r="C14" s="24"/>
      <c r="D14" s="24"/>
      <c r="E14" s="24"/>
      <c r="F14" s="24"/>
      <c r="G14" s="24"/>
      <c r="H14" s="24"/>
      <c r="I14" s="24"/>
      <c r="J14" s="24"/>
      <c r="K14" s="20"/>
      <c r="L14" s="20"/>
      <c r="M14" s="20"/>
    </row>
    <row r="15" spans="1:13" ht="15.75" customHeight="1" x14ac:dyDescent="0.25">
      <c r="A15" s="6"/>
      <c r="B15" s="6"/>
      <c r="C15" s="6"/>
      <c r="D15" s="6"/>
      <c r="E15" s="6"/>
      <c r="F15" s="14"/>
      <c r="G15" s="14"/>
      <c r="H15" s="14"/>
      <c r="I15" s="14"/>
      <c r="J15" s="14"/>
      <c r="K15" s="14"/>
      <c r="L15" s="14"/>
      <c r="M15" s="14"/>
    </row>
    <row r="16" spans="1:13" ht="15.75" customHeight="1" x14ac:dyDescent="0.25">
      <c r="A16" s="26" t="s">
        <v>22</v>
      </c>
      <c r="B16" s="26"/>
      <c r="C16" s="6"/>
      <c r="D16" s="6"/>
      <c r="E16" s="6"/>
      <c r="F16" s="14"/>
      <c r="G16" s="14"/>
      <c r="H16" s="14"/>
      <c r="I16" s="14"/>
      <c r="J16" s="14"/>
      <c r="K16" s="14"/>
      <c r="L16" s="14"/>
      <c r="M16" s="14"/>
    </row>
    <row r="17" spans="1:24" ht="15.75" customHeight="1" x14ac:dyDescent="0.25"/>
    <row r="18" spans="1:24" ht="47.25" customHeight="1" x14ac:dyDescent="0.25">
      <c r="A18" s="36" t="s">
        <v>1</v>
      </c>
      <c r="B18" s="36" t="s">
        <v>2</v>
      </c>
      <c r="C18" s="43" t="s">
        <v>34</v>
      </c>
      <c r="D18" s="36" t="s">
        <v>3</v>
      </c>
      <c r="E18" s="36" t="s">
        <v>8</v>
      </c>
      <c r="F18" s="36" t="s">
        <v>4</v>
      </c>
      <c r="G18" s="36" t="s">
        <v>5</v>
      </c>
      <c r="H18" s="28" t="s">
        <v>6</v>
      </c>
      <c r="I18" s="29"/>
      <c r="J18" s="30"/>
      <c r="K18" s="36" t="s">
        <v>15</v>
      </c>
      <c r="L18" s="36" t="s">
        <v>7</v>
      </c>
      <c r="M18" s="36" t="s">
        <v>16</v>
      </c>
      <c r="N18" s="36" t="s">
        <v>26</v>
      </c>
    </row>
    <row r="19" spans="1:24" ht="47.25" customHeight="1" x14ac:dyDescent="0.25">
      <c r="A19" s="37"/>
      <c r="B19" s="37"/>
      <c r="C19" s="44"/>
      <c r="D19" s="37"/>
      <c r="E19" s="37"/>
      <c r="F19" s="37"/>
      <c r="G19" s="37"/>
      <c r="H19" s="1" t="s">
        <v>30</v>
      </c>
      <c r="I19" s="1" t="s">
        <v>31</v>
      </c>
      <c r="J19" s="1" t="s">
        <v>32</v>
      </c>
      <c r="K19" s="37"/>
      <c r="L19" s="38"/>
      <c r="M19" s="38"/>
      <c r="N19" s="37"/>
    </row>
    <row r="20" spans="1:24" ht="47.25" customHeight="1" x14ac:dyDescent="0.25">
      <c r="A20" s="1">
        <v>1</v>
      </c>
      <c r="B20" s="1" t="s">
        <v>38</v>
      </c>
      <c r="C20" s="1" t="s">
        <v>35</v>
      </c>
      <c r="D20" s="21" t="s">
        <v>37</v>
      </c>
      <c r="E20" s="22" t="s">
        <v>14</v>
      </c>
      <c r="F20" s="1" t="s">
        <v>40</v>
      </c>
      <c r="G20" s="1">
        <v>400</v>
      </c>
      <c r="H20" s="2">
        <v>660</v>
      </c>
      <c r="I20" s="2">
        <v>0</v>
      </c>
      <c r="J20" s="2">
        <v>0</v>
      </c>
      <c r="K20" s="3">
        <f>ROUND(((H20+I20+J20)),2)</f>
        <v>660</v>
      </c>
      <c r="L20" s="15">
        <f>SQRT(((H20-K20)^2+(I20-K20)^2+(J20-K20)^2)/(3-1))</f>
        <v>660</v>
      </c>
      <c r="M20" s="16">
        <f t="shared" ref="M20" si="0">(L20/K20)*100</f>
        <v>100</v>
      </c>
      <c r="N20" s="3">
        <f>ROUND((K20*G20),2)</f>
        <v>264000</v>
      </c>
    </row>
    <row r="21" spans="1:24" ht="47.25" customHeight="1" x14ac:dyDescent="0.25">
      <c r="A21" s="1">
        <v>2</v>
      </c>
      <c r="B21" s="1" t="s">
        <v>39</v>
      </c>
      <c r="C21" s="1" t="s">
        <v>35</v>
      </c>
      <c r="D21" s="21" t="s">
        <v>37</v>
      </c>
      <c r="E21" s="22" t="s">
        <v>14</v>
      </c>
      <c r="F21" s="1" t="s">
        <v>40</v>
      </c>
      <c r="G21" s="1">
        <v>400</v>
      </c>
      <c r="H21" s="2">
        <v>525</v>
      </c>
      <c r="I21" s="2">
        <v>0</v>
      </c>
      <c r="J21" s="2">
        <v>0</v>
      </c>
      <c r="K21" s="3">
        <f>ROUND(((H21+I21+J21)),2)</f>
        <v>525</v>
      </c>
      <c r="L21" s="15">
        <f>SQRT(((H21-K21)^2+(I21-K21)^2+(J21-K21)^2)/(3-1))</f>
        <v>525</v>
      </c>
      <c r="M21" s="16">
        <f t="shared" ref="M21" si="1">(L21/K21)*100</f>
        <v>100</v>
      </c>
      <c r="N21" s="3">
        <f>ROUND((K21*G21),2)</f>
        <v>210000</v>
      </c>
    </row>
    <row r="22" spans="1:24" ht="19.5" customHeight="1" x14ac:dyDescent="0.25">
      <c r="A22" s="42" t="s">
        <v>13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17">
        <f>SUM(N20+N21)</f>
        <v>474000</v>
      </c>
      <c r="N22" s="8"/>
      <c r="O22" s="8"/>
    </row>
    <row r="23" spans="1:24" x14ac:dyDescent="0.25">
      <c r="N23" s="8"/>
      <c r="O23" s="8"/>
    </row>
    <row r="24" spans="1:24" ht="21" customHeight="1" x14ac:dyDescent="0.25">
      <c r="A24" s="24" t="s">
        <v>9</v>
      </c>
      <c r="B24" s="24"/>
      <c r="C24" s="24"/>
      <c r="D24" s="24"/>
      <c r="E24" s="24"/>
      <c r="F24" s="24"/>
      <c r="G24" s="24"/>
      <c r="H24" s="8"/>
      <c r="I24" s="8"/>
      <c r="J24" s="8"/>
      <c r="K24" s="8"/>
      <c r="L24" s="8"/>
      <c r="M24" s="8"/>
      <c r="N24" s="9"/>
      <c r="O24" s="9"/>
    </row>
    <row r="25" spans="1:24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9"/>
      <c r="O25" s="9"/>
    </row>
    <row r="26" spans="1:24" ht="15.75" customHeight="1" x14ac:dyDescent="0.25">
      <c r="A26" s="24" t="s">
        <v>10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8"/>
      <c r="M26" s="8"/>
      <c r="N26" s="8"/>
      <c r="O26" s="8"/>
    </row>
    <row r="27" spans="1:24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24" x14ac:dyDescent="0.25">
      <c r="A28" s="24" t="s">
        <v>11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8"/>
      <c r="O28" s="8"/>
    </row>
    <row r="29" spans="1:24" ht="15.7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8"/>
      <c r="O29" s="8"/>
    </row>
    <row r="30" spans="1:24" x14ac:dyDescent="0.25">
      <c r="A30" s="26" t="s">
        <v>27</v>
      </c>
      <c r="B30" s="26"/>
      <c r="C30" s="26"/>
      <c r="D30" s="26"/>
      <c r="E30" s="26"/>
      <c r="F30" s="32"/>
      <c r="G30" s="32"/>
      <c r="H30" s="32"/>
      <c r="I30" s="32"/>
      <c r="J30" s="32"/>
      <c r="K30" s="32"/>
      <c r="L30" s="32"/>
      <c r="M30" s="32"/>
      <c r="N30" s="8"/>
      <c r="O30" s="8"/>
    </row>
    <row r="31" spans="1:24" ht="20.25" customHeight="1" x14ac:dyDescent="0.25">
      <c r="A31" s="27" t="s">
        <v>28</v>
      </c>
      <c r="B31" s="27"/>
      <c r="C31" s="27"/>
      <c r="D31" s="27"/>
      <c r="E31" s="27"/>
      <c r="F31" s="40" t="s">
        <v>41</v>
      </c>
      <c r="G31" s="41"/>
      <c r="H31" s="41"/>
      <c r="I31" s="41"/>
      <c r="J31" s="41"/>
      <c r="K31" s="41"/>
      <c r="L31" s="41"/>
      <c r="M31" s="41"/>
      <c r="N31" s="8"/>
      <c r="O31" s="8"/>
    </row>
    <row r="32" spans="1:24" ht="22.5" customHeight="1" x14ac:dyDescent="0.25">
      <c r="A32" s="8"/>
      <c r="B32" s="8"/>
      <c r="C32" s="8"/>
      <c r="D32" s="8"/>
      <c r="E32" s="8"/>
      <c r="F32" s="26" t="s">
        <v>33</v>
      </c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</row>
    <row r="33" spans="1:15" ht="20.25" customHeight="1" x14ac:dyDescent="0.25">
      <c r="A33" s="27"/>
      <c r="B33" s="27"/>
      <c r="C33" s="27"/>
      <c r="D33" s="27"/>
      <c r="E33" s="27"/>
      <c r="F33" s="27"/>
      <c r="G33" s="27"/>
      <c r="H33" s="23"/>
      <c r="I33" s="23"/>
      <c r="J33" s="23"/>
      <c r="K33" s="23"/>
      <c r="L33" s="23"/>
      <c r="M33" s="23"/>
      <c r="N33" s="8"/>
      <c r="O33" s="8"/>
    </row>
    <row r="34" spans="1:15" x14ac:dyDescent="0.25">
      <c r="A34" s="8"/>
      <c r="B34" s="8"/>
      <c r="C34" s="8"/>
      <c r="D34" s="8"/>
      <c r="E34" s="8"/>
    </row>
    <row r="35" spans="1:15" x14ac:dyDescent="0.25">
      <c r="A35" s="24" t="s">
        <v>12</v>
      </c>
      <c r="B35" s="24"/>
      <c r="C35" s="13">
        <v>46234</v>
      </c>
      <c r="D35" s="9"/>
      <c r="E35" s="10"/>
      <c r="F35" s="8"/>
      <c r="G35" s="8"/>
      <c r="H35" s="8"/>
      <c r="I35" s="8"/>
      <c r="J35" s="8"/>
      <c r="K35" s="8"/>
      <c r="L35" s="8"/>
      <c r="M35" s="8"/>
    </row>
    <row r="36" spans="1:15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5" x14ac:dyDescent="0.25">
      <c r="A37" s="24"/>
      <c r="B37" s="24"/>
      <c r="C37" s="11"/>
      <c r="D37" s="11"/>
      <c r="E37" s="12"/>
      <c r="I37" s="8"/>
      <c r="J37" s="8"/>
      <c r="K37" s="8"/>
      <c r="L37" s="8"/>
      <c r="M37" s="8"/>
    </row>
    <row r="39" spans="1:15" x14ac:dyDescent="0.25">
      <c r="A39" s="9"/>
    </row>
    <row r="41" spans="1:15" x14ac:dyDescent="0.25">
      <c r="A41" s="9"/>
    </row>
  </sheetData>
  <mergeCells count="38">
    <mergeCell ref="F32:X32"/>
    <mergeCell ref="D18:D19"/>
    <mergeCell ref="F18:F19"/>
    <mergeCell ref="G18:G19"/>
    <mergeCell ref="B11:J11"/>
    <mergeCell ref="A26:K26"/>
    <mergeCell ref="A31:E31"/>
    <mergeCell ref="F31:M31"/>
    <mergeCell ref="N18:N19"/>
    <mergeCell ref="A22:L22"/>
    <mergeCell ref="E18:E19"/>
    <mergeCell ref="A18:A19"/>
    <mergeCell ref="B18:B19"/>
    <mergeCell ref="C18:C19"/>
    <mergeCell ref="A1:M1"/>
    <mergeCell ref="C5:M5"/>
    <mergeCell ref="C3:M3"/>
    <mergeCell ref="A24:G24"/>
    <mergeCell ref="A8:I8"/>
    <mergeCell ref="K18:K19"/>
    <mergeCell ref="L18:L19"/>
    <mergeCell ref="M18:M19"/>
    <mergeCell ref="A37:B37"/>
    <mergeCell ref="A7:E7"/>
    <mergeCell ref="A16:B16"/>
    <mergeCell ref="A33:G33"/>
    <mergeCell ref="A3:B3"/>
    <mergeCell ref="A5:B5"/>
    <mergeCell ref="A28:M28"/>
    <mergeCell ref="A35:B35"/>
    <mergeCell ref="H18:J18"/>
    <mergeCell ref="F7:L7"/>
    <mergeCell ref="A13:D13"/>
    <mergeCell ref="A14:J14"/>
    <mergeCell ref="A30:E30"/>
    <mergeCell ref="F30:M30"/>
    <mergeCell ref="B9:J9"/>
    <mergeCell ref="B10:J10"/>
  </mergeCells>
  <phoneticPr fontId="9" type="noConversion"/>
  <pageMargins left="0.25" right="0.25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Кедяров</dc:creator>
  <cp:lastModifiedBy>Александр Кедяров</cp:lastModifiedBy>
  <cp:lastPrinted>2026-07-31T07:17:25Z</cp:lastPrinted>
  <dcterms:created xsi:type="dcterms:W3CDTF">2015-06-05T18:19:34Z</dcterms:created>
  <dcterms:modified xsi:type="dcterms:W3CDTF">2026-08-07T07:46:12Z</dcterms:modified>
</cp:coreProperties>
</file>