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 И\ДОГОВОРЫ\6.ДОГОВОРЫ 2026\2 БИОЛОГ\ЧИСТАЯ КОМПАНИЯ Стирка белья+\ЗС\"/>
    </mc:Choice>
  </mc:AlternateContent>
  <bookViews>
    <workbookView minimized="1" xWindow="120" yWindow="75" windowWidth="19020" windowHeight="116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4" i="1" l="1"/>
  <c r="K14" i="1"/>
  <c r="F14" i="1" l="1"/>
  <c r="G15" i="1" l="1"/>
  <c r="I15" i="1"/>
  <c r="E15" i="1"/>
  <c r="H14" i="1"/>
  <c r="J14" i="1"/>
  <c r="M14" i="1"/>
  <c r="N14" i="1" l="1"/>
  <c r="J15" i="1"/>
  <c r="H15" i="1"/>
  <c r="F15" i="1"/>
  <c r="K15" i="1"/>
  <c r="L15" i="1"/>
  <c r="H16" i="1" s="1"/>
  <c r="M15" i="1"/>
  <c r="N15" i="1" l="1"/>
</calcChain>
</file>

<file path=xl/sharedStrings.xml><?xml version="1.0" encoding="utf-8"?>
<sst xmlns="http://schemas.openxmlformats.org/spreadsheetml/2006/main" count="30" uniqueCount="25">
  <si>
    <t>Наименование</t>
  </si>
  <si>
    <t>Кол-во</t>
  </si>
  <si>
    <t>Ед. изм.</t>
  </si>
  <si>
    <t>Расчет начальной (максимальной) цены контракта</t>
  </si>
  <si>
    <t>Методом  сопоставимых рыночных цен (анализ рынка)</t>
  </si>
  <si>
    <t>Среднее квадратичное отклонение</t>
  </si>
  <si>
    <t>Коэффициент вариации</t>
  </si>
  <si>
    <t>НМКЦ методом сопоставимых рыночных цен (анализам рынка) (НМЦК рын) определяется по  формуле:</t>
  </si>
  <si>
    <t>НМЦК рын = v/n * сумма n i=1  ц i</t>
  </si>
  <si>
    <t>№ п/п</t>
  </si>
  <si>
    <t>Средняя арифметическая цена</t>
  </si>
  <si>
    <t>Всего:</t>
  </si>
  <si>
    <t xml:space="preserve"> </t>
  </si>
  <si>
    <t xml:space="preserve">Вывод: проведенное изучение позволяет определить начальную (максимальную) цену контракта в размере: </t>
  </si>
  <si>
    <t xml:space="preserve">  Исполнитель : вед. специалист по закупкам _______________________________ Исаева О.В.                                                                                    </t>
  </si>
  <si>
    <t>цена</t>
  </si>
  <si>
    <t>сумма</t>
  </si>
  <si>
    <t>Наименование объекта закупки: Оказание услуг по стирке, глажке изделий из хлопчатобумажных, льняных и синтетических тканей и дезинфекция для нужд ИЭВБ РАН-филиала СамНЦ РАН</t>
  </si>
  <si>
    <t>Стирка + глажка изделий из хлопчатобумажных, льняных и синтетических тканей и дезинфекция</t>
  </si>
  <si>
    <t>кг</t>
  </si>
  <si>
    <t>Дата: 11.03.2026г.</t>
  </si>
  <si>
    <t>100</t>
  </si>
  <si>
    <t xml:space="preserve">Коммерческое предложение  Вх. № от 11.03.2026г. </t>
  </si>
  <si>
    <t xml:space="preserve">реестровый номер контракта ЕИС                       № 2631580038625000086
</t>
  </si>
  <si>
    <t xml:space="preserve">реестровый номер контракта ЕИС                       № 2631904415525000212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</si>
</sst>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indexed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/>
    <xf numFmtId="0" fontId="6" fillId="0" borderId="0" xfId="0" applyFont="1"/>
    <xf numFmtId="2" fontId="6" fillId="0" borderId="0" xfId="0" applyNumberFormat="1" applyFont="1"/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4" fontId="10" fillId="2" borderId="0" xfId="0" applyNumberFormat="1" applyFont="1" applyFill="1" applyAlignment="1">
      <alignment horizontal="center" vertical="center"/>
    </xf>
    <xf numFmtId="0" fontId="8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2" fontId="11" fillId="2" borderId="0" xfId="0" applyNumberFormat="1" applyFont="1" applyFill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6" fillId="0" borderId="8" xfId="0" applyNumberFormat="1" applyFont="1" applyFill="1" applyBorder="1" applyAlignment="1">
      <alignment horizontal="center" vertical="top" wrapText="1"/>
    </xf>
    <xf numFmtId="2" fontId="6" fillId="0" borderId="9" xfId="0" applyNumberFormat="1" applyFont="1" applyFill="1" applyBorder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2" fontId="6" fillId="0" borderId="11" xfId="0" applyNumberFormat="1" applyFont="1" applyFill="1" applyBorder="1" applyAlignment="1">
      <alignment horizontal="center" vertical="top" wrapText="1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4" zoomScale="70" zoomScaleNormal="70" workbookViewId="0">
      <selection activeCell="A9" sqref="A9:N9"/>
    </sheetView>
  </sheetViews>
  <sheetFormatPr defaultColWidth="9.140625" defaultRowHeight="18.75" x14ac:dyDescent="0.3"/>
  <cols>
    <col min="1" max="1" width="5" style="1" customWidth="1"/>
    <col min="2" max="2" width="40.5703125" style="1" customWidth="1"/>
    <col min="3" max="3" width="13.140625" style="1" customWidth="1"/>
    <col min="4" max="4" width="9.7109375" style="1" customWidth="1"/>
    <col min="5" max="5" width="15.85546875" style="1" customWidth="1"/>
    <col min="6" max="6" width="19.5703125" style="2" customWidth="1"/>
    <col min="7" max="7" width="15.85546875" style="1" customWidth="1"/>
    <col min="8" max="8" width="17.5703125" style="2" customWidth="1"/>
    <col min="9" max="9" width="15.85546875" style="1" customWidth="1"/>
    <col min="10" max="10" width="17.5703125" style="2" customWidth="1"/>
    <col min="11" max="11" width="17.42578125" style="2" customWidth="1"/>
    <col min="12" max="12" width="16.7109375" style="2" customWidth="1"/>
    <col min="13" max="13" width="16.140625" style="2" customWidth="1"/>
    <col min="14" max="14" width="13.85546875" style="2" customWidth="1"/>
    <col min="15" max="16384" width="9.140625" style="1"/>
  </cols>
  <sheetData>
    <row r="1" spans="1:14" x14ac:dyDescent="0.3">
      <c r="K1" s="26"/>
      <c r="L1" s="26"/>
      <c r="M1" s="26"/>
      <c r="N1" s="26"/>
    </row>
    <row r="2" spans="1:14" ht="20.25" x14ac:dyDescent="0.3">
      <c r="A2" s="8"/>
      <c r="B2" s="28" t="s">
        <v>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0.25" x14ac:dyDescent="0.3">
      <c r="A3" s="8"/>
      <c r="B3" s="8"/>
      <c r="C3" s="28"/>
      <c r="D3" s="28"/>
      <c r="E3" s="21"/>
      <c r="F3" s="9"/>
      <c r="G3" s="21"/>
      <c r="H3" s="9"/>
      <c r="I3" s="21"/>
      <c r="J3" s="9"/>
      <c r="K3" s="9"/>
      <c r="L3" s="9"/>
      <c r="M3" s="9"/>
      <c r="N3" s="9"/>
    </row>
    <row r="4" spans="1:14" ht="20.25" x14ac:dyDescent="0.3">
      <c r="A4" s="28" t="s">
        <v>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20.25" x14ac:dyDescent="0.3">
      <c r="A5" s="8"/>
      <c r="B5" s="8"/>
      <c r="C5" s="6"/>
      <c r="D5" s="6"/>
      <c r="E5" s="21"/>
      <c r="F5" s="9"/>
      <c r="G5" s="21"/>
      <c r="H5" s="9"/>
      <c r="I5" s="21"/>
      <c r="J5" s="9"/>
      <c r="K5" s="9"/>
      <c r="L5" s="9"/>
      <c r="M5" s="9"/>
      <c r="N5" s="9"/>
    </row>
    <row r="6" spans="1:14" ht="20.25" x14ac:dyDescent="0.3">
      <c r="A6" s="27" t="s">
        <v>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0.25" x14ac:dyDescent="0.3">
      <c r="A7" s="8"/>
      <c r="B7" s="8"/>
      <c r="C7" s="6"/>
      <c r="D7" s="6"/>
      <c r="E7" s="21"/>
      <c r="F7" s="9"/>
      <c r="G7" s="21"/>
      <c r="H7" s="9"/>
      <c r="I7" s="21"/>
      <c r="J7" s="9"/>
      <c r="K7" s="9"/>
      <c r="L7" s="9"/>
      <c r="M7" s="9"/>
      <c r="N7" s="9"/>
    </row>
    <row r="8" spans="1:14" ht="20.25" x14ac:dyDescent="0.3">
      <c r="A8" s="44" t="s">
        <v>8</v>
      </c>
      <c r="B8" s="44"/>
      <c r="C8" s="44"/>
      <c r="D8" s="6"/>
      <c r="E8" s="21"/>
      <c r="F8" s="9"/>
      <c r="G8" s="21"/>
      <c r="H8" s="9"/>
      <c r="I8" s="21"/>
      <c r="J8" s="9"/>
      <c r="K8" s="9"/>
      <c r="L8" s="9"/>
      <c r="M8" s="9"/>
      <c r="N8" s="9"/>
    </row>
    <row r="9" spans="1:14" ht="48.75" customHeight="1" x14ac:dyDescent="0.3">
      <c r="A9" s="50" t="s">
        <v>17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</row>
    <row r="10" spans="1:14" ht="20.25" x14ac:dyDescent="0.3">
      <c r="A10" s="8"/>
      <c r="B10" s="8"/>
      <c r="C10" s="6"/>
      <c r="D10" s="6"/>
      <c r="E10" s="21"/>
      <c r="F10" s="9"/>
      <c r="G10" s="21"/>
      <c r="H10" s="9"/>
      <c r="I10" s="21"/>
      <c r="J10" s="9"/>
      <c r="K10" s="9"/>
      <c r="L10" s="9"/>
      <c r="M10" s="9"/>
      <c r="N10" s="9"/>
    </row>
    <row r="11" spans="1:14" s="4" customFormat="1" ht="12.75" customHeight="1" x14ac:dyDescent="0.2">
      <c r="A11" s="37" t="s">
        <v>9</v>
      </c>
      <c r="B11" s="37" t="s">
        <v>0</v>
      </c>
      <c r="C11" s="37" t="s">
        <v>1</v>
      </c>
      <c r="D11" s="37" t="s">
        <v>2</v>
      </c>
      <c r="E11" s="29" t="s">
        <v>24</v>
      </c>
      <c r="F11" s="30"/>
      <c r="G11" s="33" t="s">
        <v>23</v>
      </c>
      <c r="H11" s="34"/>
      <c r="I11" s="29" t="s">
        <v>22</v>
      </c>
      <c r="J11" s="30"/>
      <c r="K11" s="40" t="s">
        <v>10</v>
      </c>
      <c r="L11" s="40" t="s">
        <v>3</v>
      </c>
      <c r="M11" s="45" t="s">
        <v>5</v>
      </c>
      <c r="N11" s="45" t="s">
        <v>6</v>
      </c>
    </row>
    <row r="12" spans="1:14" s="4" customFormat="1" ht="57.75" customHeight="1" x14ac:dyDescent="0.2">
      <c r="A12" s="38"/>
      <c r="B12" s="38"/>
      <c r="C12" s="38"/>
      <c r="D12" s="38"/>
      <c r="E12" s="31"/>
      <c r="F12" s="32"/>
      <c r="G12" s="35"/>
      <c r="H12" s="36"/>
      <c r="I12" s="31"/>
      <c r="J12" s="32"/>
      <c r="K12" s="41"/>
      <c r="L12" s="41"/>
      <c r="M12" s="45"/>
      <c r="N12" s="45"/>
    </row>
    <row r="13" spans="1:14" s="4" customFormat="1" ht="37.5" customHeight="1" x14ac:dyDescent="0.2">
      <c r="A13" s="39"/>
      <c r="B13" s="39"/>
      <c r="C13" s="39"/>
      <c r="D13" s="39"/>
      <c r="E13" s="11" t="s">
        <v>15</v>
      </c>
      <c r="F13" s="10" t="s">
        <v>16</v>
      </c>
      <c r="G13" s="11" t="s">
        <v>15</v>
      </c>
      <c r="H13" s="10" t="s">
        <v>16</v>
      </c>
      <c r="I13" s="11" t="s">
        <v>15</v>
      </c>
      <c r="J13" s="10" t="s">
        <v>16</v>
      </c>
      <c r="K13" s="42"/>
      <c r="L13" s="42"/>
      <c r="M13" s="45"/>
      <c r="N13" s="45"/>
    </row>
    <row r="14" spans="1:14" s="4" customFormat="1" ht="96" customHeight="1" x14ac:dyDescent="0.2">
      <c r="A14" s="11">
        <v>1</v>
      </c>
      <c r="B14" s="11" t="s">
        <v>18</v>
      </c>
      <c r="C14" s="12" t="s">
        <v>21</v>
      </c>
      <c r="D14" s="13" t="s">
        <v>19</v>
      </c>
      <c r="E14" s="24">
        <v>130</v>
      </c>
      <c r="F14" s="20">
        <f>E14*C14</f>
        <v>13000</v>
      </c>
      <c r="G14" s="24">
        <v>92.4</v>
      </c>
      <c r="H14" s="20">
        <f t="shared" ref="H14" si="0">G14*C14</f>
        <v>9240</v>
      </c>
      <c r="I14" s="24">
        <v>110</v>
      </c>
      <c r="J14" s="20">
        <f t="shared" ref="J14" si="1">I14*C14</f>
        <v>11000</v>
      </c>
      <c r="K14" s="20">
        <f>(E14+G14+I14)/3</f>
        <v>110.8</v>
      </c>
      <c r="L14" s="20">
        <f>110.8*C14</f>
        <v>11080</v>
      </c>
      <c r="M14" s="20">
        <f t="shared" ref="M14" si="2">STDEV(E14,G14,I14)</f>
        <v>18.812761626087902</v>
      </c>
      <c r="N14" s="20">
        <f t="shared" ref="N14" si="3">M14/K14*100</f>
        <v>16.97902673834648</v>
      </c>
    </row>
    <row r="15" spans="1:14" s="4" customFormat="1" ht="20.25" customHeight="1" x14ac:dyDescent="0.2">
      <c r="A15" s="47" t="s">
        <v>11</v>
      </c>
      <c r="B15" s="48"/>
      <c r="C15" s="48"/>
      <c r="D15" s="49"/>
      <c r="E15" s="25">
        <f t="shared" ref="E15:N15" si="4">SUM(E14:E14)</f>
        <v>130</v>
      </c>
      <c r="F15" s="25">
        <f t="shared" si="4"/>
        <v>13000</v>
      </c>
      <c r="G15" s="25">
        <f t="shared" si="4"/>
        <v>92.4</v>
      </c>
      <c r="H15" s="25">
        <f t="shared" si="4"/>
        <v>9240</v>
      </c>
      <c r="I15" s="25">
        <f t="shared" si="4"/>
        <v>110</v>
      </c>
      <c r="J15" s="25">
        <f t="shared" si="4"/>
        <v>11000</v>
      </c>
      <c r="K15" s="25">
        <f t="shared" si="4"/>
        <v>110.8</v>
      </c>
      <c r="L15" s="25">
        <f t="shared" si="4"/>
        <v>11080</v>
      </c>
      <c r="M15" s="25">
        <f t="shared" si="4"/>
        <v>18.812761626087902</v>
      </c>
      <c r="N15" s="25">
        <f t="shared" si="4"/>
        <v>16.97902673834648</v>
      </c>
    </row>
    <row r="16" spans="1:14" s="7" customFormat="1" ht="65.25" customHeight="1" x14ac:dyDescent="0.3">
      <c r="A16" s="14"/>
      <c r="B16" s="46" t="s">
        <v>13</v>
      </c>
      <c r="C16" s="46"/>
      <c r="D16" s="46"/>
      <c r="E16" s="46"/>
      <c r="F16" s="46"/>
      <c r="G16" s="23"/>
      <c r="H16" s="15">
        <f>L15</f>
        <v>11080</v>
      </c>
      <c r="I16" s="23"/>
      <c r="J16" s="15"/>
      <c r="K16" s="16"/>
      <c r="L16" s="16"/>
      <c r="M16" s="16"/>
      <c r="N16" s="16"/>
    </row>
    <row r="17" spans="1:14" s="7" customFormat="1" ht="30" customHeight="1" x14ac:dyDescent="0.3">
      <c r="A17" s="14"/>
      <c r="B17" s="17" t="s">
        <v>14</v>
      </c>
      <c r="C17" s="18"/>
      <c r="D17" s="18"/>
      <c r="E17" s="18"/>
      <c r="F17" s="19"/>
      <c r="G17" s="18"/>
      <c r="H17" s="19"/>
      <c r="I17" s="18"/>
      <c r="J17" s="19"/>
      <c r="K17" s="16"/>
      <c r="L17" s="16"/>
      <c r="M17" s="16"/>
      <c r="N17" s="16"/>
    </row>
    <row r="18" spans="1:14" ht="20.25" x14ac:dyDescent="0.3">
      <c r="A18" s="8"/>
      <c r="B18" s="8"/>
      <c r="C18" s="8"/>
      <c r="D18" s="8"/>
      <c r="E18" s="8"/>
      <c r="F18" s="9"/>
      <c r="G18" s="8"/>
      <c r="H18" s="9"/>
      <c r="I18" s="8"/>
      <c r="J18" s="9"/>
      <c r="K18" s="9"/>
      <c r="L18" s="9"/>
      <c r="M18" s="9"/>
      <c r="N18" s="9"/>
    </row>
    <row r="19" spans="1:14" ht="20.25" x14ac:dyDescent="0.3">
      <c r="A19" s="43" t="s">
        <v>20</v>
      </c>
      <c r="B19" s="43"/>
      <c r="C19" s="43"/>
      <c r="D19" s="43"/>
      <c r="E19" s="22"/>
      <c r="F19" s="9"/>
      <c r="G19" s="22"/>
      <c r="H19" s="9"/>
      <c r="I19" s="22"/>
      <c r="J19" s="9"/>
      <c r="K19" s="9"/>
      <c r="L19" s="9"/>
      <c r="M19" s="9"/>
      <c r="N19" s="9"/>
    </row>
    <row r="21" spans="1:14" x14ac:dyDescent="0.3">
      <c r="A21" s="2"/>
      <c r="B21" s="3"/>
      <c r="C21" s="3"/>
      <c r="K21" s="1"/>
      <c r="L21" s="1"/>
      <c r="M21" s="1"/>
      <c r="N21" s="1"/>
    </row>
    <row r="22" spans="1:14" x14ac:dyDescent="0.3">
      <c r="A22" s="2"/>
      <c r="B22" s="2"/>
      <c r="C22" s="2"/>
      <c r="K22" s="1"/>
      <c r="L22" s="1"/>
      <c r="M22" s="1"/>
      <c r="N22" s="1"/>
    </row>
    <row r="23" spans="1:14" ht="21" customHeight="1" x14ac:dyDescent="0.3">
      <c r="A23" s="2"/>
      <c r="B23" s="2"/>
      <c r="C23" s="2"/>
      <c r="K23" s="1"/>
      <c r="L23" s="1"/>
      <c r="M23" s="1"/>
      <c r="N23" s="1"/>
    </row>
    <row r="24" spans="1:14" ht="24" customHeight="1" x14ac:dyDescent="0.3">
      <c r="B24" s="5"/>
    </row>
    <row r="25" spans="1:14" x14ac:dyDescent="0.3">
      <c r="B25" s="5" t="s">
        <v>12</v>
      </c>
    </row>
    <row r="26" spans="1:14" ht="25.5" customHeight="1" x14ac:dyDescent="0.3"/>
  </sheetData>
  <mergeCells count="21">
    <mergeCell ref="A19:D19"/>
    <mergeCell ref="A8:C8"/>
    <mergeCell ref="N11:N13"/>
    <mergeCell ref="B16:F16"/>
    <mergeCell ref="A15:D15"/>
    <mergeCell ref="D11:D13"/>
    <mergeCell ref="M11:M13"/>
    <mergeCell ref="I11:J12"/>
    <mergeCell ref="A9:N9"/>
    <mergeCell ref="K1:N1"/>
    <mergeCell ref="A6:N6"/>
    <mergeCell ref="C3:D3"/>
    <mergeCell ref="E11:F12"/>
    <mergeCell ref="G11:H12"/>
    <mergeCell ref="A11:A13"/>
    <mergeCell ref="B11:B13"/>
    <mergeCell ref="K11:K13"/>
    <mergeCell ref="L11:L13"/>
    <mergeCell ref="B2:N2"/>
    <mergeCell ref="A4:N4"/>
    <mergeCell ref="C11:C1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2026-03-11T07:18:25Z</cp:lastPrinted>
  <dcterms:created xsi:type="dcterms:W3CDTF">2013-12-16T11:27:33Z</dcterms:created>
  <dcterms:modified xsi:type="dcterms:W3CDTF">2026-03-19T08:25:44Z</dcterms:modified>
</cp:coreProperties>
</file>