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336" windowHeight="9036" tabRatio="364"/>
  </bookViews>
  <sheets>
    <sheet name="Текущий ремонт" sheetId="5" r:id="rId1"/>
  </sheets>
  <calcPr calcId="125725"/>
</workbook>
</file>

<file path=xl/calcChain.xml><?xml version="1.0" encoding="utf-8"?>
<calcChain xmlns="http://schemas.openxmlformats.org/spreadsheetml/2006/main">
  <c r="I7" i="5"/>
  <c r="L7" s="1"/>
  <c r="L8" s="1"/>
  <c r="J7"/>
  <c r="G8"/>
  <c r="F8"/>
  <c r="E8"/>
  <c r="K7" l="1"/>
  <c r="I8"/>
</calcChain>
</file>

<file path=xl/sharedStrings.xml><?xml version="1.0" encoding="utf-8"?>
<sst xmlns="http://schemas.openxmlformats.org/spreadsheetml/2006/main" count="21" uniqueCount="21">
  <si>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</si>
  <si>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</si>
  <si>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</si>
  <si>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</si>
  <si>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</si>
  <si>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</si>
  <si>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</si>
  <si>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(Н(М)ЦК, ЦКЕП)
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</si>
  <si>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</si>
  <si>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</si>
  <si>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Коммерческие предложения, данные реестра контрактов (руб./ед.изм.)</t>
  </si>
  <si>
    <t>Итого</t>
  </si>
  <si>
    <t>Совокупность цен, используемых в расчете при определении НМЦК, принимается однородной.</t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</si>
  <si>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</si>
  <si>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r>
      <t xml:space="preserve">коэффициент вариации цен V (%)           </t>
    </r>
    <r>
      <rPr>
        <i/>
        <sz val="8"/>
        <rFont val="Times New Roman"/>
        <family val="1"/>
        <charset val="204"/>
      </rPr>
      <t xml:space="preserve">         (не должен превышать 33%)</t>
    </r>
  </si>
  <si>
    <t>Коммерческое предложение Поставщик № 3</t>
  </si>
  <si>
    <t>Коммерческое предложение Поставщик № 2</t>
  </si>
  <si>
    <t>Коммерческое предложение Поставщик № 1</t>
  </si>
  <si>
    <t xml:space="preserve">Дата подготовки обоснования НМЦК: </t>
  </si>
  <si>
    <t>В соответствии с письмом Министерства финансов РФ № 24-01-09/58179 от 08.09.2017г. Начальная (максимальная) цена контракта определена по минимальной стоимости предложения и составляет- 1 490,00</t>
  </si>
  <si>
    <t xml:space="preserve">Образовательные услуги: Противодействие терроризму и экстремизму                                     ОКПД-85.42.19.900                                   </t>
  </si>
</sst>
</file>

<file path=xl/styles.xml><?xml version="1.0" encoding="utf-8"?>
<styleSheet xmlns="http://schemas.openxmlformats.org/spreadsheetml/2006/main">
  <numFmts count="1">
    <numFmt numFmtId="164" formatCode="#,##0.00000"/>
  </numFmts>
  <fonts count="8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i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/>
    <xf numFmtId="4" fontId="1" fillId="0" borderId="0" xfId="0" applyNumberFormat="1" applyFont="1" applyFill="1"/>
    <xf numFmtId="2" fontId="1" fillId="0" borderId="0" xfId="0" applyNumberFormat="1" applyFont="1" applyFill="1"/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Fill="1"/>
    <xf numFmtId="2" fontId="3" fillId="0" borderId="0" xfId="0" applyNumberFormat="1" applyFont="1" applyFill="1"/>
    <xf numFmtId="0" fontId="1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textRotation="90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textRotation="90" wrapText="1"/>
    </xf>
    <xf numFmtId="14" fontId="3" fillId="0" borderId="0" xfId="0" applyNumberFormat="1" applyFont="1" applyFill="1"/>
    <xf numFmtId="0" fontId="6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22860</xdr:colOff>
      <xdr:row>5</xdr:row>
      <xdr:rowOff>952500</xdr:rowOff>
    </xdr:from>
    <xdr:to>
      <xdr:col>11</xdr:col>
      <xdr:colOff>0</xdr:colOff>
      <xdr:row>5</xdr:row>
      <xdr:rowOff>1303020</xdr:rowOff>
    </xdr:to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17180" y="9441180"/>
          <a:ext cx="792480" cy="350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15240</xdr:colOff>
      <xdr:row>5</xdr:row>
      <xdr:rowOff>922020</xdr:rowOff>
    </xdr:from>
    <xdr:to>
      <xdr:col>9</xdr:col>
      <xdr:colOff>594360</xdr:colOff>
      <xdr:row>5</xdr:row>
      <xdr:rowOff>1363980</xdr:rowOff>
    </xdr:to>
    <xdr:pic>
      <xdr:nvPicPr>
        <xdr:cNvPr id="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17080" y="9410700"/>
          <a:ext cx="57912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15240</xdr:colOff>
      <xdr:row>5</xdr:row>
      <xdr:rowOff>1600200</xdr:rowOff>
    </xdr:from>
    <xdr:to>
      <xdr:col>11</xdr:col>
      <xdr:colOff>1104900</xdr:colOff>
      <xdr:row>5</xdr:row>
      <xdr:rowOff>1965960</xdr:rowOff>
    </xdr:to>
    <xdr:pic>
      <xdr:nvPicPr>
        <xdr:cNvPr id="1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724900" y="10088880"/>
          <a:ext cx="990600" cy="365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274320</xdr:colOff>
      <xdr:row>5</xdr:row>
      <xdr:rowOff>1402080</xdr:rowOff>
    </xdr:from>
    <xdr:to>
      <xdr:col>11</xdr:col>
      <xdr:colOff>426720</xdr:colOff>
      <xdr:row>5</xdr:row>
      <xdr:rowOff>1630680</xdr:rowOff>
    </xdr:to>
    <xdr:pic>
      <xdr:nvPicPr>
        <xdr:cNvPr id="1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983980" y="989076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2:Q15"/>
  <sheetViews>
    <sheetView tabSelected="1" workbookViewId="0">
      <selection activeCell="A8" sqref="A8"/>
    </sheetView>
  </sheetViews>
  <sheetFormatPr defaultColWidth="9.33203125" defaultRowHeight="13.2"/>
  <cols>
    <col min="1" max="1" width="3.33203125" style="1" customWidth="1"/>
    <col min="2" max="2" width="26.6640625" style="1" customWidth="1"/>
    <col min="3" max="3" width="5.33203125" style="1" customWidth="1"/>
    <col min="4" max="4" width="6" style="1" customWidth="1"/>
    <col min="5" max="5" width="12" style="1" customWidth="1"/>
    <col min="6" max="6" width="11.33203125" style="1" bestFit="1" customWidth="1"/>
    <col min="7" max="7" width="11.33203125" style="1" customWidth="1"/>
    <col min="8" max="8" width="8.109375" style="1" customWidth="1"/>
    <col min="9" max="9" width="14.21875" style="1" customWidth="1"/>
    <col min="10" max="10" width="13.77734375" style="1" customWidth="1"/>
    <col min="11" max="11" width="11.88671875" style="1" customWidth="1"/>
    <col min="12" max="12" width="21.109375" style="1" customWidth="1"/>
    <col min="13" max="13" width="9.33203125" style="1"/>
    <col min="14" max="14" width="9.33203125" style="2"/>
    <col min="15" max="16" width="9.33203125" style="1"/>
    <col min="17" max="17" width="9.33203125" style="2"/>
    <col min="18" max="16384" width="9.33203125" style="1"/>
  </cols>
  <sheetData>
    <row r="2" spans="1:12">
      <c r="E2" s="3"/>
    </row>
    <row r="4" spans="1:12" ht="39.6" customHeight="1">
      <c r="A4" s="23" t="s">
        <v>7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12" ht="30.6">
      <c r="A5" s="24" t="s">
        <v>0</v>
      </c>
      <c r="B5" s="24" t="s">
        <v>2</v>
      </c>
      <c r="C5" s="24" t="s">
        <v>1</v>
      </c>
      <c r="D5" s="24" t="s">
        <v>3</v>
      </c>
      <c r="E5" s="26" t="s">
        <v>10</v>
      </c>
      <c r="F5" s="27"/>
      <c r="G5" s="27"/>
      <c r="H5" s="28"/>
      <c r="I5" s="29" t="s">
        <v>8</v>
      </c>
      <c r="J5" s="29"/>
      <c r="K5" s="29"/>
      <c r="L5" s="12" t="s">
        <v>9</v>
      </c>
    </row>
    <row r="6" spans="1:12" ht="160.80000000000001" customHeight="1">
      <c r="A6" s="25"/>
      <c r="B6" s="25"/>
      <c r="C6" s="25"/>
      <c r="D6" s="25"/>
      <c r="E6" s="11" t="s">
        <v>17</v>
      </c>
      <c r="F6" s="11" t="s">
        <v>16</v>
      </c>
      <c r="G6" s="11" t="s">
        <v>15</v>
      </c>
      <c r="H6" s="19" t="s">
        <v>6</v>
      </c>
      <c r="I6" s="12" t="s">
        <v>5</v>
      </c>
      <c r="J6" s="12" t="s">
        <v>4</v>
      </c>
      <c r="K6" s="12" t="s">
        <v>14</v>
      </c>
      <c r="L6" s="12" t="s">
        <v>13</v>
      </c>
    </row>
    <row r="7" spans="1:12" ht="99.6" customHeight="1">
      <c r="A7" s="14">
        <v>1</v>
      </c>
      <c r="B7" s="13" t="s">
        <v>20</v>
      </c>
      <c r="C7" s="15"/>
      <c r="D7" s="15">
        <v>1</v>
      </c>
      <c r="E7" s="16">
        <v>1990</v>
      </c>
      <c r="F7" s="16">
        <v>1490</v>
      </c>
      <c r="G7" s="16">
        <v>1600</v>
      </c>
      <c r="H7" s="6"/>
      <c r="I7" s="17">
        <f>AVERAGE(E7:G7)</f>
        <v>1693.3333333333333</v>
      </c>
      <c r="J7" s="7">
        <f>STDEV(E7:G7)</f>
        <v>262.74195198584681</v>
      </c>
      <c r="K7" s="7">
        <f>J7/I7*100</f>
        <v>15.516257007038197</v>
      </c>
      <c r="L7" s="18">
        <f>SUM(I7)</f>
        <v>1693.3333333333333</v>
      </c>
    </row>
    <row r="8" spans="1:12" ht="13.8">
      <c r="A8" s="21"/>
      <c r="B8" s="10" t="s">
        <v>11</v>
      </c>
      <c r="C8" s="4"/>
      <c r="D8" s="5"/>
      <c r="E8" s="16">
        <f>SUM(E7)</f>
        <v>1990</v>
      </c>
      <c r="F8" s="16">
        <f>SUM(F7)</f>
        <v>1490</v>
      </c>
      <c r="G8" s="16">
        <f>SUM(G7)</f>
        <v>1600</v>
      </c>
      <c r="H8" s="6"/>
      <c r="I8" s="17">
        <f>SUM(I7)</f>
        <v>1693.3333333333333</v>
      </c>
      <c r="J8" s="7"/>
      <c r="K8" s="7"/>
      <c r="L8" s="18">
        <f>SUM(L7:L7)</f>
        <v>1693.3333333333333</v>
      </c>
    </row>
    <row r="9" spans="1:12">
      <c r="E9" s="3"/>
    </row>
    <row r="10" spans="1:12" ht="13.8">
      <c r="A10" s="8"/>
      <c r="B10" s="8" t="s">
        <v>12</v>
      </c>
      <c r="C10" s="8"/>
      <c r="D10" s="8"/>
      <c r="E10" s="9"/>
      <c r="F10" s="8"/>
      <c r="G10" s="8"/>
      <c r="H10" s="8"/>
      <c r="I10" s="8"/>
      <c r="J10" s="8"/>
      <c r="K10" s="8"/>
      <c r="L10" s="8"/>
    </row>
    <row r="11" spans="1:12" ht="13.8">
      <c r="A11" s="8"/>
      <c r="B11" s="8"/>
      <c r="C11" s="8"/>
      <c r="D11" s="8"/>
      <c r="E11" s="9"/>
      <c r="F11" s="8"/>
      <c r="G11" s="8"/>
      <c r="H11" s="8"/>
      <c r="I11" s="8"/>
      <c r="J11" s="8"/>
      <c r="K11" s="8"/>
      <c r="L11" s="8"/>
    </row>
    <row r="12" spans="1:12" ht="34.200000000000003" customHeight="1">
      <c r="A12" s="8"/>
      <c r="B12" s="22" t="s">
        <v>19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 ht="13.8">
      <c r="A13" s="8"/>
      <c r="B13" s="8"/>
      <c r="C13" s="8"/>
      <c r="D13" s="8"/>
      <c r="E13" s="9"/>
      <c r="F13" s="8"/>
      <c r="G13" s="8"/>
      <c r="H13" s="8"/>
      <c r="I13" s="8"/>
      <c r="J13" s="8"/>
      <c r="K13" s="8"/>
      <c r="L13" s="8"/>
    </row>
    <row r="14" spans="1:12" ht="13.8">
      <c r="A14" s="8"/>
      <c r="B14" s="8"/>
      <c r="C14" s="8" t="s">
        <v>18</v>
      </c>
      <c r="D14" s="8"/>
      <c r="E14" s="9"/>
      <c r="F14" s="8"/>
      <c r="G14" s="20">
        <v>46259</v>
      </c>
      <c r="H14" s="8"/>
      <c r="I14" s="8"/>
      <c r="J14" s="8"/>
      <c r="K14" s="8"/>
      <c r="L14" s="8"/>
    </row>
    <row r="15" spans="1:12" ht="13.8">
      <c r="A15" s="8"/>
      <c r="B15" s="8"/>
      <c r="C15" s="8"/>
      <c r="D15" s="8"/>
      <c r="E15" s="9"/>
      <c r="F15" s="8"/>
      <c r="G15" s="8"/>
      <c r="H15" s="8"/>
      <c r="I15" s="8"/>
      <c r="J15" s="8"/>
      <c r="K15" s="8"/>
      <c r="L15" s="8"/>
    </row>
  </sheetData>
  <mergeCells count="8">
    <mergeCell ref="B12:L12"/>
    <mergeCell ref="A4:L4"/>
    <mergeCell ref="A5:A6"/>
    <mergeCell ref="B5:B6"/>
    <mergeCell ref="C5:C6"/>
    <mergeCell ref="D5:D6"/>
    <mergeCell ref="E5:H5"/>
    <mergeCell ref="I5:K5"/>
  </mergeCells>
  <pageMargins left="0.39370078740157483" right="0" top="0" bottom="0" header="0" footer="0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Текущий ремонт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2026-08-25T10:33:40Z</cp:lastPrinted>
  <dcterms:created xsi:type="dcterms:W3CDTF">2014-01-15T18:15:09Z</dcterms:created>
  <dcterms:modified xsi:type="dcterms:W3CDTF">2026-08-25T10:34:00Z</dcterms:modified>
</cp:coreProperties>
</file>