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Шахбазов\ЭМ Металлический стол\"/>
    </mc:Choice>
  </mc:AlternateContent>
  <xr:revisionPtr revIDLastSave="0" documentId="13_ncr:1_{266FCA74-BE9F-4C90-82EE-84AD3693EFD6}" xr6:coauthVersionLast="47" xr6:coauthVersionMax="47" xr10:uidLastSave="{00000000-0000-0000-0000-000000000000}"/>
  <bookViews>
    <workbookView xWindow="-120" yWindow="-120" windowWidth="38640" windowHeight="2124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'!$B$11:$K$15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2" l="1"/>
  <c r="K14" i="2" s="1"/>
  <c r="K15" i="2" s="1"/>
  <c r="I14" i="2" l="1"/>
  <c r="J14" i="2" s="1"/>
</calcChain>
</file>

<file path=xl/sharedStrings.xml><?xml version="1.0" encoding="utf-8"?>
<sst xmlns="http://schemas.openxmlformats.org/spreadsheetml/2006/main" count="28" uniqueCount="26">
  <si>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</si>
  <si>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</si>
  <si>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</si>
  <si>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</si>
  <si>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</si>
  <si>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</si>
  <si>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</si>
  <si>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</si>
  <si>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</si>
  <si>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</si>
  <si>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</si>
  <si>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</si>
  <si>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</si>
  <si>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</si>
  <si>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</si>
  <si>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</si>
  <si>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</si>
  <si>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</si>
  <si>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</si>
  <si>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на поставку столов из нержавеющей стали</t>
  </si>
  <si>
    <t>Коммерческие предложения (КП), предоставленные в ответ на запрос Исх № 504/26 от 03.07.2026     (ЕИС 0373100031126000079)</t>
  </si>
  <si>
    <t xml:space="preserve">Стол из нержавеющей стали
</t>
  </si>
  <si>
    <t xml:space="preserve">Источник № 1 КП вх. № 676/26 от 06.07.2026 Комус </t>
  </si>
  <si>
    <t xml:space="preserve">Источник № 2 КП вх. № 677/26 от  06.07.2026 Мегаканц </t>
  </si>
  <si>
    <t xml:space="preserve">Источник № 3 КП вх. № 678/26 от 06.07.2026 Офис  </t>
  </si>
  <si>
    <t>Расчетная начальная (максимальная) цена контракта составляет 15 316 (Пятнадцать тысяч триста шестнадцать) рублей 10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</si>
</sst>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17" fillId="0" borderId="0" xfId="0" applyFont="1" applyAlignment="1">
      <alignment horizontal="right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12</xdr:row>
      <xdr:rowOff>229081</xdr:rowOff>
    </xdr:from>
    <xdr:to>
      <xdr:col>8</xdr:col>
      <xdr:colOff>1277217</xdr:colOff>
      <xdr:row>12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12</xdr:row>
      <xdr:rowOff>217727</xdr:rowOff>
    </xdr:from>
    <xdr:to>
      <xdr:col>9</xdr:col>
      <xdr:colOff>1215737</xdr:colOff>
      <xdr:row>12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11</xdr:row>
      <xdr:rowOff>359833</xdr:rowOff>
    </xdr:from>
    <xdr:to>
      <xdr:col>10</xdr:col>
      <xdr:colOff>2042818</xdr:colOff>
      <xdr:row>11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="90" zoomScaleNormal="90" workbookViewId="0">
      <selection activeCell="N13" sqref="N13"/>
    </sheetView>
  </sheetViews>
  <sheetFormatPr defaultRowHeight="12.75" x14ac:dyDescent="0.2"/>
  <cols>
    <col min="1" max="1" width="9" customWidth="1"/>
    <col min="2" max="2" width="32" customWidth="1"/>
    <col min="3" max="3" width="12.7109375" customWidth="1"/>
    <col min="4" max="4" width="8.5703125" customWidth="1"/>
    <col min="5" max="5" width="17.42578125" customWidth="1"/>
    <col min="6" max="6" width="17.28515625" customWidth="1"/>
    <col min="7" max="7" width="16.85546875" customWidth="1"/>
    <col min="8" max="8" width="18" customWidth="1"/>
    <col min="9" max="9" width="20" customWidth="1"/>
    <col min="10" max="10" width="20.28515625" customWidth="1"/>
    <col min="11" max="11" width="36.5703125" customWidth="1"/>
    <col min="12" max="12" width="14.7109375" customWidth="1"/>
    <col min="13" max="13" width="12.85546875" customWidth="1"/>
    <col min="14" max="14" width="14.5703125" customWidth="1"/>
  </cols>
  <sheetData>
    <row r="1" spans="1:14" ht="15.75" x14ac:dyDescent="0.25">
      <c r="I1" s="49"/>
      <c r="J1" s="49"/>
      <c r="K1" s="49"/>
    </row>
    <row r="2" spans="1:14" ht="15.75" x14ac:dyDescent="0.25">
      <c r="I2" s="49"/>
      <c r="J2" s="49"/>
      <c r="K2" s="49"/>
    </row>
    <row r="4" spans="1:14" ht="21.75" customHeight="1" x14ac:dyDescent="0.2">
      <c r="A4" s="54" t="s">
        <v>11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4" ht="24" customHeight="1" x14ac:dyDescent="0.2">
      <c r="A5" s="54" t="s">
        <v>19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4" ht="6" customHeight="1" x14ac:dyDescent="0.25">
      <c r="B6" s="1"/>
      <c r="C6" s="1"/>
      <c r="D6" s="12"/>
      <c r="E6" s="12"/>
      <c r="F6" s="12"/>
      <c r="G6" s="12"/>
      <c r="H6" s="12"/>
      <c r="I6" s="11"/>
      <c r="J6" s="11"/>
      <c r="K6" s="11"/>
    </row>
    <row r="7" spans="1:14" ht="70.900000000000006" customHeight="1" x14ac:dyDescent="0.2">
      <c r="A7" s="56" t="s">
        <v>12</v>
      </c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4" ht="9" customHeight="1" x14ac:dyDescent="0.2"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4" ht="48" customHeight="1" x14ac:dyDescent="0.2">
      <c r="A9" s="57" t="s">
        <v>18</v>
      </c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4" ht="16.5" customHeight="1" thickBot="1" x14ac:dyDescent="0.3">
      <c r="A10" s="2"/>
      <c r="B10" s="13"/>
      <c r="C10" s="13"/>
      <c r="D10" s="14"/>
      <c r="E10" s="15"/>
      <c r="F10" s="15"/>
      <c r="G10" s="15"/>
      <c r="H10" s="15"/>
      <c r="I10" s="16"/>
      <c r="J10" s="16"/>
      <c r="K10" s="11"/>
    </row>
    <row r="11" spans="1:14" ht="62.25" customHeight="1" x14ac:dyDescent="0.2">
      <c r="A11" s="52" t="s">
        <v>0</v>
      </c>
      <c r="B11" s="50" t="s">
        <v>16</v>
      </c>
      <c r="C11" s="50" t="s">
        <v>4</v>
      </c>
      <c r="D11" s="50" t="s">
        <v>9</v>
      </c>
      <c r="E11" s="63" t="s">
        <v>20</v>
      </c>
      <c r="F11" s="64"/>
      <c r="G11" s="64"/>
      <c r="H11" s="59" t="s">
        <v>5</v>
      </c>
      <c r="I11" s="59" t="s">
        <v>1</v>
      </c>
      <c r="J11" s="59" t="s">
        <v>3</v>
      </c>
      <c r="K11" s="22" t="s">
        <v>14</v>
      </c>
    </row>
    <row r="12" spans="1:14" ht="113.25" customHeight="1" x14ac:dyDescent="0.2">
      <c r="A12" s="53"/>
      <c r="B12" s="51"/>
      <c r="C12" s="51"/>
      <c r="D12" s="51"/>
      <c r="E12" s="37" t="s">
        <v>22</v>
      </c>
      <c r="F12" s="37" t="s">
        <v>23</v>
      </c>
      <c r="G12" s="37" t="s">
        <v>24</v>
      </c>
      <c r="H12" s="60"/>
      <c r="I12" s="60"/>
      <c r="J12" s="60"/>
      <c r="K12" s="61" t="s">
        <v>15</v>
      </c>
    </row>
    <row r="13" spans="1:14" ht="81" customHeight="1" x14ac:dyDescent="0.2">
      <c r="A13" s="53"/>
      <c r="B13" s="51"/>
      <c r="C13" s="51"/>
      <c r="D13" s="51"/>
      <c r="E13" s="23" t="s">
        <v>10</v>
      </c>
      <c r="F13" s="23" t="s">
        <v>10</v>
      </c>
      <c r="G13" s="23" t="s">
        <v>10</v>
      </c>
      <c r="H13" s="60"/>
      <c r="I13" s="60"/>
      <c r="J13" s="60"/>
      <c r="K13" s="62"/>
      <c r="M13" s="9"/>
      <c r="N13" s="9"/>
    </row>
    <row r="14" spans="1:14" ht="46.9" customHeight="1" x14ac:dyDescent="0.25">
      <c r="A14" s="18" t="s">
        <v>7</v>
      </c>
      <c r="B14" s="40" t="s">
        <v>21</v>
      </c>
      <c r="C14" s="18" t="s">
        <v>13</v>
      </c>
      <c r="D14" s="18" t="s">
        <v>17</v>
      </c>
      <c r="E14" s="21">
        <v>7435</v>
      </c>
      <c r="F14" s="21">
        <v>8029.8</v>
      </c>
      <c r="G14" s="21">
        <v>7509.35</v>
      </c>
      <c r="H14" s="21">
        <f>ROUND(AVERAGE(E14:G14),2)</f>
        <v>7658.05</v>
      </c>
      <c r="I14" s="39">
        <f>STDEV(E14,F14,G14)</f>
        <v>324.08413645224908</v>
      </c>
      <c r="J14" s="39">
        <f>I14/H14*100</f>
        <v>4.2319407218841487</v>
      </c>
      <c r="K14" s="21">
        <f>PRODUCT(D14*H14)</f>
        <v>15316.1</v>
      </c>
      <c r="M14" s="9"/>
      <c r="N14" s="9"/>
    </row>
    <row r="15" spans="1:14" s="7" customFormat="1" ht="24" customHeight="1" x14ac:dyDescent="0.2">
      <c r="A15" s="18"/>
      <c r="B15" s="19" t="s">
        <v>2</v>
      </c>
      <c r="C15" s="19"/>
      <c r="D15" s="20"/>
      <c r="E15" s="34"/>
      <c r="F15" s="21"/>
      <c r="G15" s="21"/>
      <c r="H15" s="21"/>
      <c r="I15" s="21"/>
      <c r="J15" s="21"/>
      <c r="K15" s="34">
        <f>SUM(K14)</f>
        <v>15316.1</v>
      </c>
      <c r="M15" s="10"/>
      <c r="N15" s="10"/>
    </row>
    <row r="16" spans="1:14" ht="24.75" customHeight="1" x14ac:dyDescent="0.25">
      <c r="A16" s="41" t="s">
        <v>25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34.5" customHeight="1" x14ac:dyDescent="0.25">
      <c r="A17" s="43" t="s">
        <v>8</v>
      </c>
      <c r="B17" s="43"/>
      <c r="C17" s="43"/>
      <c r="D17" s="43"/>
      <c r="E17" s="17"/>
      <c r="F17" s="43" t="s">
        <v>6</v>
      </c>
      <c r="G17" s="43"/>
      <c r="H17" s="43"/>
      <c r="I17" s="33"/>
      <c r="J17" s="33"/>
      <c r="K17" s="35"/>
    </row>
    <row r="18" spans="1:11" ht="21.75" customHeight="1" x14ac:dyDescent="0.25">
      <c r="C18" s="36"/>
      <c r="D18" s="36"/>
      <c r="E18" s="36"/>
      <c r="F18" s="38">
        <v>46209</v>
      </c>
      <c r="G18" s="36"/>
      <c r="H18" s="36"/>
      <c r="I18" s="3"/>
      <c r="J18" s="46"/>
      <c r="K18" s="44"/>
    </row>
    <row r="19" spans="1:11" ht="12.75" customHeight="1" x14ac:dyDescent="0.2">
      <c r="B19" s="47"/>
      <c r="C19" s="47"/>
      <c r="D19" s="47"/>
      <c r="E19" s="47"/>
      <c r="F19" s="47"/>
      <c r="G19" s="47"/>
      <c r="H19" s="47"/>
      <c r="I19" s="3"/>
      <c r="J19" s="48"/>
      <c r="K19" s="45"/>
    </row>
    <row r="20" spans="1:11" x14ac:dyDescent="0.2">
      <c r="A20" s="31"/>
      <c r="B20" s="24"/>
      <c r="C20" s="24"/>
      <c r="D20" s="25"/>
      <c r="E20" s="25"/>
      <c r="F20" s="25"/>
      <c r="G20" s="25"/>
      <c r="H20" s="25"/>
      <c r="I20" s="26"/>
      <c r="J20" s="26"/>
    </row>
    <row r="21" spans="1:11" ht="12.75" customHeight="1" x14ac:dyDescent="0.2">
      <c r="A21" s="31"/>
      <c r="B21" s="25"/>
      <c r="C21" s="25"/>
      <c r="D21" s="25"/>
      <c r="E21" s="25"/>
      <c r="F21" s="25"/>
      <c r="G21" s="25"/>
      <c r="H21" s="25"/>
      <c r="I21" s="26"/>
      <c r="J21" s="29"/>
      <c r="K21" s="27"/>
    </row>
    <row r="22" spans="1:11" ht="12.75" customHeight="1" x14ac:dyDescent="0.2">
      <c r="A22" s="32"/>
      <c r="B22" s="30"/>
      <c r="C22" s="30"/>
      <c r="D22" s="30"/>
      <c r="E22" s="30"/>
      <c r="F22" s="30"/>
      <c r="G22" s="30"/>
      <c r="H22" s="30"/>
      <c r="I22" s="26"/>
      <c r="J22" s="29"/>
      <c r="K22" s="28"/>
    </row>
    <row r="23" spans="1:11" x14ac:dyDescent="0.2">
      <c r="B23" s="8"/>
      <c r="C23" s="8"/>
      <c r="D23" s="3"/>
      <c r="E23" s="3"/>
      <c r="F23" s="3"/>
      <c r="G23" s="3"/>
      <c r="H23" s="3"/>
      <c r="I23" s="3"/>
      <c r="J23" s="3"/>
    </row>
    <row r="24" spans="1:11" x14ac:dyDescent="0.2">
      <c r="B24" s="8"/>
      <c r="C24" s="8"/>
      <c r="D24" s="3"/>
      <c r="E24" s="3"/>
      <c r="F24" s="3"/>
      <c r="G24" s="3"/>
      <c r="H24" s="3"/>
      <c r="I24" s="3"/>
      <c r="J24" s="46"/>
      <c r="K24" s="44"/>
    </row>
    <row r="25" spans="1:11" x14ac:dyDescent="0.2">
      <c r="J25" s="46"/>
      <c r="K25" s="45"/>
    </row>
    <row r="28" spans="1:11" x14ac:dyDescent="0.2">
      <c r="K28" s="44"/>
    </row>
    <row r="29" spans="1:11" x14ac:dyDescent="0.2">
      <c r="K29" s="45"/>
    </row>
    <row r="33" spans="2:6" ht="15.75" x14ac:dyDescent="0.25">
      <c r="B33" s="6"/>
      <c r="C33" s="6"/>
      <c r="D33" s="1"/>
      <c r="E33" s="4"/>
      <c r="F33" s="5"/>
    </row>
  </sheetData>
  <autoFilter ref="B11:K15" xr:uid="{00000000-0009-0000-0000-000000000000}">
    <filterColumn colId="3" showButton="0"/>
    <filterColumn colId="4" showButton="0"/>
  </autoFilter>
  <dataConsolidate/>
  <mergeCells count="25">
    <mergeCell ref="I1:K1"/>
    <mergeCell ref="I2:K2"/>
    <mergeCell ref="C11:C13"/>
    <mergeCell ref="A11:A13"/>
    <mergeCell ref="B11:B13"/>
    <mergeCell ref="D11:D13"/>
    <mergeCell ref="A4:K4"/>
    <mergeCell ref="A5:K5"/>
    <mergeCell ref="A7:K7"/>
    <mergeCell ref="A9:K9"/>
    <mergeCell ref="B8:K8"/>
    <mergeCell ref="H11:H13"/>
    <mergeCell ref="I11:I13"/>
    <mergeCell ref="J11:J13"/>
    <mergeCell ref="K12:K13"/>
    <mergeCell ref="E11:G11"/>
    <mergeCell ref="A16:K16"/>
    <mergeCell ref="F17:H17"/>
    <mergeCell ref="K28:K29"/>
    <mergeCell ref="K24:K25"/>
    <mergeCell ref="J24:J25"/>
    <mergeCell ref="K18:K19"/>
    <mergeCell ref="B19:H19"/>
    <mergeCell ref="J18:J19"/>
    <mergeCell ref="A17:D17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2026-07-07T13:53:54Z</dcterms:modified>
</cp:coreProperties>
</file>