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245" windowWidth="15120" windowHeight="6870" activeTab="2"/>
  </bookViews>
  <sheets>
    <sheet name="бюджеты" sheetId="8" r:id="rId1"/>
    <sheet name="обоснов" sheetId="10" r:id="rId2"/>
    <sheet name="ТЗ" sheetId="12" r:id="rId3"/>
  </sheets>
  <calcPr calcId="125725"/>
</workbook>
</file>

<file path=xl/calcChain.xml><?xml version="1.0" encoding="utf-8"?>
<calcChain xmlns="http://schemas.openxmlformats.org/spreadsheetml/2006/main">
  <c r="M8" i="8"/>
  <c r="O8"/>
  <c r="Q8"/>
  <c r="S8"/>
  <c r="K8"/>
  <c r="S7" l="1"/>
  <c r="R7"/>
  <c r="Q7"/>
  <c r="O7"/>
  <c r="M7"/>
  <c r="K7"/>
  <c r="R6"/>
  <c r="S6" s="1"/>
  <c r="Q6"/>
  <c r="O6"/>
  <c r="M6"/>
  <c r="K6"/>
  <c r="R5"/>
  <c r="S5" s="1"/>
  <c r="Q5"/>
  <c r="O5"/>
  <c r="M5"/>
  <c r="K5"/>
  <c r="R4" l="1"/>
  <c r="S4" s="1"/>
  <c r="Q4"/>
  <c r="O4"/>
  <c r="M4"/>
  <c r="K4"/>
</calcChain>
</file>

<file path=xl/sharedStrings.xml><?xml version="1.0" encoding="utf-8"?>
<sst xmlns="http://schemas.openxmlformats.org/spreadsheetml/2006/main" count="160" uniqueCount="106">
  <si>
    <t>№ п/п</t>
  </si>
  <si>
    <t>Единица измерения</t>
  </si>
  <si>
    <t>Количество</t>
  </si>
  <si>
    <t>Цена за единицу измерения, рубли</t>
  </si>
  <si>
    <t>торговое наименование</t>
  </si>
  <si>
    <t xml:space="preserve"> Цена контракта</t>
  </si>
  <si>
    <t>Наименование товара (Международное непатентованное название (МНН))  и  характеристики товара или величина параметра, установленные техническим заданием</t>
  </si>
  <si>
    <t>Коли чество</t>
  </si>
  <si>
    <t>Справочно*</t>
  </si>
  <si>
    <t>Форма выпуска</t>
  </si>
  <si>
    <t>Едини ца измерения товара во вторичной упаковке</t>
  </si>
  <si>
    <t>ОМС</t>
  </si>
  <si>
    <t>ФБ</t>
  </si>
  <si>
    <t>ПУ</t>
  </si>
  <si>
    <t>Всего</t>
  </si>
  <si>
    <t>Сумма, рубли</t>
  </si>
  <si>
    <t>уп</t>
  </si>
  <si>
    <t>21.20.10.191</t>
  </si>
  <si>
    <t xml:space="preserve"> * Участник может предложить другое количество вторичных  упаковок в случае изменения фасовки в соответствии с потребностью Заказчика, указанной в графе «Количество». Участник вправе предлагать иную упаковку, только в случае если такая упаковка зарегистрирована в реестре лекарственных средств по данному МНН. Согласно Федеральному закону №61-ФЗ от 12.04.2010 г. «Об обращении лекарственных средств»  поставка товара осуществляется в целых упаковках, возможно увеличение потребности, указанной в графе «Количество» до целой вторичной (потребительской) упаковки поставляемого лекарственного средства.          </t>
  </si>
  <si>
    <t>Код КТРУ</t>
  </si>
  <si>
    <t>Код ОКПД2</t>
  </si>
  <si>
    <t>количество</t>
  </si>
  <si>
    <t>№ контракта, поставщик</t>
  </si>
  <si>
    <t>Начальная  (максимальная) цена контракта, рубли:</t>
  </si>
  <si>
    <t>Код и наименование по ОКПД2</t>
  </si>
  <si>
    <t>Описание объекта закупки</t>
  </si>
  <si>
    <t>Сведения в соответствии с ГРЛС</t>
  </si>
  <si>
    <t>Остаточный срок годности, дополнительные характеристики</t>
  </si>
  <si>
    <t>Ед. изм.</t>
  </si>
  <si>
    <t>Кол-во</t>
  </si>
  <si>
    <t>21.20.10.191: Препараты антибактериальные для системного использования</t>
  </si>
  <si>
    <t>Остаточный срок годности не менее 12 месяцев на момент поставки</t>
  </si>
  <si>
    <t>3.1</t>
  </si>
  <si>
    <t>4.1</t>
  </si>
  <si>
    <t>4.2</t>
  </si>
  <si>
    <t>4.3</t>
  </si>
  <si>
    <t>Госпиталь</t>
  </si>
  <si>
    <t>порошок для приготовления раствора для внутривенного и внутримышечного введения 1000 мг + 1000мг</t>
  </si>
  <si>
    <t>Цефепим+Сульбактам порошок для приготовления раствора для внутривенного и внутримышечного введения 1000 мг + 1000мг</t>
  </si>
  <si>
    <t>21.20.10.191-000057-1-00099-0000000000000</t>
  </si>
  <si>
    <t xml:space="preserve">метронидазол раствор для инфузий 5мг/мл </t>
  </si>
  <si>
    <t>мл</t>
  </si>
  <si>
    <t>раствор для инфузий 5мг/мл 100мл</t>
  </si>
  <si>
    <t>21.20.10.191-000057-1-00216-0000000000000</t>
  </si>
  <si>
    <t xml:space="preserve">метронидазол таблетки (таблетки покрытые пленочной оболочкой) 250мг </t>
  </si>
  <si>
    <t>шт</t>
  </si>
  <si>
    <t>таблетки 250мг №20</t>
  </si>
  <si>
    <t>мг</t>
  </si>
  <si>
    <t>300000 или 600000</t>
  </si>
  <si>
    <t>порошок для приготовления раствора для инфузий и приема внутрь  1000мг</t>
  </si>
  <si>
    <t>Метронидазол таблетки 250мг №20</t>
  </si>
  <si>
    <t>контракт № 105 от 28.03.2025   ООО"Лекмедика</t>
  </si>
  <si>
    <t>Метронидазол раствор для инфузий 5мг/мл 100мл № 44</t>
  </si>
  <si>
    <t>ВАНКОТЕР-АФ порошок для приготовления концентрата для приготовления раствора для инфузий и раствора для приема внутрь,  1000 мг, 1000 мг № 5</t>
  </si>
  <si>
    <t>Миллиграмм (мг действующего вещества)</t>
  </si>
  <si>
    <r>
      <t xml:space="preserve">ЦЕФЕПИМ+СУЛЬБАКТАМ </t>
    </r>
    <r>
      <rPr>
        <b/>
        <sz val="8"/>
        <color indexed="8"/>
        <rFont val="Times New Roman"/>
        <family val="1"/>
        <charset val="204"/>
      </rPr>
      <t>Лекарственная форма:</t>
    </r>
    <r>
      <rPr>
        <sz val="8"/>
        <color indexed="8"/>
        <rFont val="Times New Roman"/>
        <family val="1"/>
        <charset val="204"/>
      </rPr>
      <t xml:space="preserve"> ПОРОШОК ДЛЯ ПРИГОТОВЛЕНИЯ РАСТВОРА ДЛЯ ВНУТРИВЕННОГО И ВНУТРИМЫШЕЧНОГО ВВЕДЕНИЯ </t>
    </r>
    <r>
      <rPr>
        <b/>
        <sz val="8"/>
        <color indexed="8"/>
        <rFont val="Times New Roman"/>
        <family val="1"/>
        <charset val="204"/>
      </rPr>
      <t>Дозировка лекарственного препарата</t>
    </r>
    <r>
      <rPr>
        <sz val="8"/>
        <color indexed="8"/>
        <rFont val="Times New Roman"/>
        <family val="1"/>
        <charset val="204"/>
      </rPr>
      <t>:  1 г + 1 г ; 1000 мг + 1000 мг</t>
    </r>
  </si>
  <si>
    <r>
      <rPr>
        <sz val="8"/>
        <rFont val="Times New Roman"/>
        <family val="1"/>
        <charset val="204"/>
      </rPr>
      <t xml:space="preserve">ЦЕФЕПИМ+СУЛЬБАКТАМ ПОРОШОК ДЛЯ ПРИГОТОВЛЕНИЯ РАСТВОРА ДЛЯ ВНУТРИВЕННОГО И ВНУТРИМЫШЕЧНОГО ВВЕДЕНИЯ 1000 мг+1000 мг </t>
    </r>
    <r>
      <rPr>
        <b/>
        <sz val="8"/>
        <rFont val="Times New Roman"/>
        <family val="1"/>
        <charset val="204"/>
      </rPr>
      <t xml:space="preserve">Уникальный код позиции КТРУ </t>
    </r>
    <r>
      <rPr>
        <sz val="8"/>
        <rFont val="Times New Roman"/>
        <family val="1"/>
        <charset val="204"/>
      </rPr>
      <t>21.20.10.191-000144-1-00004-0000000000000</t>
    </r>
  </si>
  <si>
    <t>21.20.10.191-000144-1-00004-0000000000000</t>
  </si>
  <si>
    <t>Цефепим+Сульбактам порошок для приготовления раствора для внутривенного и внутримышечного введения 1000 мг + 1000мг ( или 500 мг+500мг)</t>
  </si>
  <si>
    <t>1300000 или 2600000</t>
  </si>
  <si>
    <r>
      <t xml:space="preserve">ИЛИ ЦЕФЕПИМ+СУЛЬБАКТАМ ПОРОШОК ДЛЯ ПРИГОТОВЛЕНИЯ РАСТВОРА ДЛЯ ВНУТРИВЕННОГО И ВНУТРИМЫШЕЧНОГО ВВЕДЕНИЯ 500 мг+500 мг </t>
    </r>
    <r>
      <rPr>
        <b/>
        <sz val="8"/>
        <rFont val="Times New Roman"/>
        <family val="1"/>
        <charset val="204"/>
      </rPr>
      <t xml:space="preserve">Уникальный код позиции КТРУ </t>
    </r>
    <r>
      <rPr>
        <sz val="8"/>
        <rFont val="Times New Roman"/>
        <family val="1"/>
        <charset val="204"/>
      </rPr>
      <t>21.20.10.191-000144-1-00007-0000000000000</t>
    </r>
  </si>
  <si>
    <r>
      <t xml:space="preserve">ЦЕФЕПИМ+СУЛЬБАКТАМ </t>
    </r>
    <r>
      <rPr>
        <b/>
        <sz val="8"/>
        <color indexed="8"/>
        <rFont val="Times New Roman"/>
        <family val="1"/>
        <charset val="204"/>
      </rPr>
      <t>Лекарственная форма:</t>
    </r>
    <r>
      <rPr>
        <sz val="8"/>
        <color indexed="8"/>
        <rFont val="Times New Roman"/>
        <family val="1"/>
        <charset val="204"/>
      </rPr>
      <t xml:space="preserve"> ПОРОШОК ДЛЯ ПРИГОТОВЛЕНИЯ РАСТВОРА ДЛЯ ВНУТРИВЕННОГО И ВНУТРИМЫШЕЧНОГО ВВЕДЕНИЯ </t>
    </r>
    <r>
      <rPr>
        <b/>
        <sz val="8"/>
        <color indexed="8"/>
        <rFont val="Times New Roman"/>
        <family val="1"/>
        <charset val="204"/>
      </rPr>
      <t>Дозировка лекарственного препарата</t>
    </r>
    <r>
      <rPr>
        <sz val="8"/>
        <color indexed="8"/>
        <rFont val="Times New Roman"/>
        <family val="1"/>
        <charset val="204"/>
      </rPr>
      <t xml:space="preserve">:  0,5г + 0,5 г </t>
    </r>
  </si>
  <si>
    <t>1.1</t>
  </si>
  <si>
    <r>
      <t xml:space="preserve">МЕТРОНИДАЗОЛ  РАСТВОР ДЛЯ ИНФУЗИЙ 5 мг/мл </t>
    </r>
    <r>
      <rPr>
        <b/>
        <sz val="8"/>
        <color indexed="8"/>
        <rFont val="Times New Roman"/>
        <family val="1"/>
        <charset val="204"/>
      </rPr>
      <t>Уникальный код позиции КТРУ</t>
    </r>
    <r>
      <rPr>
        <sz val="8"/>
        <color indexed="8"/>
        <rFont val="Times New Roman"/>
        <family val="1"/>
        <charset val="204"/>
      </rPr>
      <t xml:space="preserve">   21.20.10.191-000057-1-00099-0000000000000</t>
    </r>
  </si>
  <si>
    <r>
      <t xml:space="preserve">МЕТРОНИДАЗОЛ  </t>
    </r>
    <r>
      <rPr>
        <b/>
        <sz val="8"/>
        <color indexed="8"/>
        <rFont val="Times New Roman"/>
        <family val="1"/>
        <charset val="204"/>
      </rPr>
      <t>Лекарственная форма:</t>
    </r>
    <r>
      <rPr>
        <sz val="8"/>
        <color indexed="8"/>
        <rFont val="Times New Roman"/>
        <family val="1"/>
        <charset val="204"/>
      </rPr>
      <t xml:space="preserve">РАСТВОР ДЛЯ ВНУТРИВЕННОГО ВВЕДЕНИЯ ; РАСТВОР ДЛЯ ИНФУЗИЙ   </t>
    </r>
    <r>
      <rPr>
        <b/>
        <sz val="8"/>
        <color indexed="8"/>
        <rFont val="Times New Roman"/>
        <family val="1"/>
        <charset val="204"/>
      </rPr>
      <t>Дозировка лекарственного препарата:</t>
    </r>
    <r>
      <rPr>
        <sz val="8"/>
        <color indexed="8"/>
        <rFont val="Times New Roman"/>
        <family val="1"/>
        <charset val="204"/>
      </rPr>
      <t xml:space="preserve"> 5 мг/мл ; 0.5 % ; 500 мг/100 мл</t>
    </r>
  </si>
  <si>
    <r>
      <t>МЕТРОНИДАЗОЛ ТАБЛЕТКИ, ПОКРЫТЫЕ ОБОЛОЧКОЙ 250мг</t>
    </r>
    <r>
      <rPr>
        <sz val="8"/>
        <color rgb="FFFF0000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 xml:space="preserve"> </t>
    </r>
    <r>
      <rPr>
        <b/>
        <sz val="8"/>
        <color indexed="8"/>
        <rFont val="Times New Roman"/>
        <family val="1"/>
        <charset val="204"/>
      </rPr>
      <t xml:space="preserve">Уникальный код позиции КТРУ </t>
    </r>
    <r>
      <rPr>
        <sz val="8"/>
        <color indexed="8"/>
        <rFont val="Times New Roman"/>
        <family val="1"/>
        <charset val="204"/>
      </rPr>
      <t xml:space="preserve">21.20.10.191-000057-1-00087-0000000000000   </t>
    </r>
  </si>
  <si>
    <r>
      <t xml:space="preserve">МЕТРОНИДАЗОЛ  </t>
    </r>
    <r>
      <rPr>
        <b/>
        <sz val="8"/>
        <color indexed="8"/>
        <rFont val="Times New Roman"/>
        <family val="1"/>
        <charset val="204"/>
      </rPr>
      <t>Лекарственная форма:</t>
    </r>
    <r>
      <rPr>
        <sz val="8"/>
        <color indexed="8"/>
        <rFont val="Times New Roman"/>
        <family val="1"/>
        <charset val="204"/>
      </rPr>
      <t xml:space="preserve"> ТАБЛЕТКИ ПОКРЫТЫЕ ПЛЕНОЧНОЙ ОБОЛОЧКОЙ   </t>
    </r>
    <r>
      <rPr>
        <b/>
        <sz val="8"/>
        <color indexed="8"/>
        <rFont val="Times New Roman"/>
        <family val="1"/>
        <charset val="204"/>
      </rPr>
      <t>Дозировка лекарственного препарата:</t>
    </r>
    <r>
      <rPr>
        <sz val="8"/>
        <color indexed="8"/>
        <rFont val="Times New Roman"/>
        <family val="1"/>
        <charset val="204"/>
      </rPr>
      <t xml:space="preserve">  250 мг</t>
    </r>
  </si>
  <si>
    <r>
      <t xml:space="preserve">ИЛИ МЕТРОНИДАЗОЛ ТАБЛЕТКИ 250мг </t>
    </r>
    <r>
      <rPr>
        <b/>
        <sz val="8"/>
        <color indexed="8"/>
        <rFont val="Times New Roman"/>
        <family val="1"/>
        <charset val="204"/>
      </rPr>
      <t>Уникальный код позиции КТРУ</t>
    </r>
    <r>
      <rPr>
        <sz val="8"/>
        <color indexed="8"/>
        <rFont val="Times New Roman"/>
        <family val="1"/>
        <charset val="204"/>
      </rPr>
      <t xml:space="preserve"> 21.20.10.191-000057-1-00216-0000000000000  </t>
    </r>
  </si>
  <si>
    <r>
      <t xml:space="preserve">МЕТРОНИДАЗОЛ  </t>
    </r>
    <r>
      <rPr>
        <b/>
        <sz val="8"/>
        <color indexed="8"/>
        <rFont val="Times New Roman"/>
        <family val="1"/>
        <charset val="204"/>
      </rPr>
      <t xml:space="preserve">Лекарственная форма: </t>
    </r>
    <r>
      <rPr>
        <sz val="8"/>
        <color indexed="8"/>
        <rFont val="Times New Roman"/>
        <family val="1"/>
        <charset val="204"/>
      </rPr>
      <t xml:space="preserve">ТАБЛЕТКИ    </t>
    </r>
    <r>
      <rPr>
        <b/>
        <sz val="8"/>
        <color indexed="8"/>
        <rFont val="Times New Roman"/>
        <family val="1"/>
        <charset val="204"/>
      </rPr>
      <t>Дозировка лекарственного препарата:</t>
    </r>
    <r>
      <rPr>
        <sz val="8"/>
        <color indexed="8"/>
        <rFont val="Times New Roman"/>
        <family val="1"/>
        <charset val="204"/>
      </rPr>
      <t xml:space="preserve"> 250 мг ; 0.25 г</t>
    </r>
  </si>
  <si>
    <t>Штука (таблетка)</t>
  </si>
  <si>
    <t>Кубический сантиметр; миллилитр (мл)</t>
  </si>
  <si>
    <r>
      <rPr>
        <sz val="8"/>
        <rFont val="Times New Roman"/>
        <family val="1"/>
        <charset val="204"/>
      </rPr>
      <t xml:space="preserve"> ВАНКОМИЦИН ЛИОФИЛИЗАТ ДЛЯ ПРИГОТОВЛЕНИЯ РАСТВОРА ДЛЯ ИНФУЗИЙ 1000 мг </t>
    </r>
    <r>
      <rPr>
        <b/>
        <sz val="8"/>
        <rFont val="Times New Roman"/>
        <family val="1"/>
        <charset val="204"/>
      </rPr>
      <t xml:space="preserve">Уникальный код позиции КТРУ </t>
    </r>
    <r>
      <rPr>
        <sz val="8"/>
        <rFont val="Times New Roman"/>
        <family val="1"/>
        <charset val="204"/>
      </rPr>
      <t>21.20.10.191-000065-1-00015-0000000000000</t>
    </r>
  </si>
  <si>
    <r>
      <t xml:space="preserve"> ВАНКОМИЦИН </t>
    </r>
    <r>
      <rPr>
        <b/>
        <sz val="8"/>
        <color indexed="8"/>
        <rFont val="Times New Roman"/>
        <family val="1"/>
        <charset val="204"/>
      </rPr>
      <t xml:space="preserve">Лекарственная форма: </t>
    </r>
    <r>
      <rPr>
        <sz val="8"/>
        <color indexed="8"/>
        <rFont val="Times New Roman"/>
        <family val="1"/>
        <charset val="204"/>
      </rPr>
      <t>ЛИОФИЛИЗАТ ДЛЯ ПРИГОТОВЛЕНИЯ РАСТВОРА ДЛЯ ИНФУЗИЙ</t>
    </r>
    <r>
      <rPr>
        <b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 xml:space="preserve"> </t>
    </r>
    <r>
      <rPr>
        <b/>
        <sz val="8"/>
        <color indexed="8"/>
        <rFont val="Times New Roman"/>
        <family val="1"/>
        <charset val="204"/>
      </rPr>
      <t>Дозировка лекарственного препарата</t>
    </r>
    <r>
      <rPr>
        <sz val="8"/>
        <color indexed="8"/>
        <rFont val="Times New Roman"/>
        <family val="1"/>
        <charset val="204"/>
      </rPr>
      <t>:1000 мг</t>
    </r>
  </si>
  <si>
    <r>
      <rPr>
        <sz val="8"/>
        <rFont val="Times New Roman"/>
        <family val="1"/>
        <charset val="204"/>
      </rPr>
      <t xml:space="preserve"> ВАНКОМИЦИН ПОРОШОК ДЛЯ ПРИГОТОВЛЕНИЯ РАСТВОРА ДЛЯ ИНФУЗИЙ 1000 мг </t>
    </r>
    <r>
      <rPr>
        <b/>
        <sz val="8"/>
        <rFont val="Times New Roman"/>
        <family val="1"/>
        <charset val="204"/>
      </rPr>
      <t xml:space="preserve">Уникальный код позиции КТРУ </t>
    </r>
    <r>
      <rPr>
        <sz val="8"/>
        <rFont val="Times New Roman"/>
        <family val="1"/>
        <charset val="204"/>
      </rPr>
      <t>21.20.10.191-000065-1-00364-0000000000000</t>
    </r>
  </si>
  <si>
    <r>
      <t xml:space="preserve"> ВАНКОМИЦИН </t>
    </r>
    <r>
      <rPr>
        <b/>
        <sz val="8"/>
        <color indexed="8"/>
        <rFont val="Times New Roman"/>
        <family val="1"/>
        <charset val="204"/>
      </rPr>
      <t xml:space="preserve">Лекарственная форма: </t>
    </r>
    <r>
      <rPr>
        <sz val="8"/>
        <color indexed="8"/>
        <rFont val="Times New Roman"/>
        <family val="1"/>
        <charset val="204"/>
      </rPr>
      <t>ПОРОШОК ДЛЯ ПРИГОТОВЛЕНИЯ РАСТВОРА ДЛЯ ИНФУЗИЙ</t>
    </r>
    <r>
      <rPr>
        <b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 xml:space="preserve"> </t>
    </r>
    <r>
      <rPr>
        <b/>
        <sz val="8"/>
        <color indexed="8"/>
        <rFont val="Times New Roman"/>
        <family val="1"/>
        <charset val="204"/>
      </rPr>
      <t>Дозировка лекарственного препарата</t>
    </r>
    <r>
      <rPr>
        <sz val="8"/>
        <color indexed="8"/>
        <rFont val="Times New Roman"/>
        <family val="1"/>
        <charset val="204"/>
      </rPr>
      <t>:1000 мг</t>
    </r>
  </si>
  <si>
    <r>
      <rPr>
        <sz val="8"/>
        <rFont val="Times New Roman"/>
        <family val="1"/>
        <charset val="204"/>
      </rPr>
      <t xml:space="preserve">ИЛИ ВАНКОМИЦИН ЛИОФИЛИЗАТ ДЛЯ ПРИГОТОВЛЕНИЯ РАСТВОРА ДЛЯ ИНФУЗИЙ 500 мг </t>
    </r>
    <r>
      <rPr>
        <b/>
        <sz val="8"/>
        <rFont val="Times New Roman"/>
        <family val="1"/>
        <charset val="204"/>
      </rPr>
      <t xml:space="preserve">Уникальный код позиции КТРУ </t>
    </r>
    <r>
      <rPr>
        <sz val="8"/>
        <rFont val="Times New Roman"/>
        <family val="1"/>
        <charset val="204"/>
      </rPr>
      <t>21.20.10.191-000065-1-00302-0000000000000</t>
    </r>
  </si>
  <si>
    <r>
      <t xml:space="preserve"> ВАНКОМИЦИН </t>
    </r>
    <r>
      <rPr>
        <b/>
        <sz val="8"/>
        <color indexed="8"/>
        <rFont val="Times New Roman"/>
        <family val="1"/>
        <charset val="204"/>
      </rPr>
      <t xml:space="preserve">Лекарственная форма: </t>
    </r>
    <r>
      <rPr>
        <sz val="8"/>
        <color indexed="8"/>
        <rFont val="Times New Roman"/>
        <family val="1"/>
        <charset val="204"/>
      </rPr>
      <t>ЛИОФИЛИЗАТ ДЛЯ ПРИГОТОВЛЕНИЯ РАСТВОРА ДЛЯ ИНФУЗИЙ</t>
    </r>
    <r>
      <rPr>
        <b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 xml:space="preserve"> </t>
    </r>
    <r>
      <rPr>
        <b/>
        <sz val="8"/>
        <color indexed="8"/>
        <rFont val="Times New Roman"/>
        <family val="1"/>
        <charset val="204"/>
      </rPr>
      <t>Дозировка лекарственного препарата</t>
    </r>
    <r>
      <rPr>
        <sz val="8"/>
        <color indexed="8"/>
        <rFont val="Times New Roman"/>
        <family val="1"/>
        <charset val="204"/>
      </rPr>
      <t>:500 мг</t>
    </r>
  </si>
  <si>
    <r>
      <rPr>
        <sz val="8"/>
        <rFont val="Times New Roman"/>
        <family val="1"/>
        <charset val="204"/>
      </rPr>
      <t>ИЛИ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 ВАНКОМИЦИН ПОРОШОК ДЛЯ ПРИГОТОВЛЕНИЯ РАСТВОРА ДЛЯ ИНФУЗИЙ  500 мг </t>
    </r>
    <r>
      <rPr>
        <b/>
        <sz val="8"/>
        <rFont val="Times New Roman"/>
        <family val="1"/>
        <charset val="204"/>
      </rPr>
      <t xml:space="preserve">Уникальный код позиции КТРУ </t>
    </r>
    <r>
      <rPr>
        <sz val="8"/>
        <rFont val="Times New Roman"/>
        <family val="1"/>
        <charset val="204"/>
      </rPr>
      <t>21.20.10.191-000065-1-00276-0000000000000</t>
    </r>
  </si>
  <si>
    <r>
      <t xml:space="preserve"> ВАНКОМИЦИН </t>
    </r>
    <r>
      <rPr>
        <b/>
        <sz val="8"/>
        <color indexed="8"/>
        <rFont val="Times New Roman"/>
        <family val="1"/>
        <charset val="204"/>
      </rPr>
      <t xml:space="preserve">Лекарственная форма: </t>
    </r>
    <r>
      <rPr>
        <sz val="8"/>
        <color indexed="8"/>
        <rFont val="Times New Roman"/>
        <family val="1"/>
        <charset val="204"/>
      </rPr>
      <t>ПОРОШОК ДЛЯ ПРИГОТОВЛЕНИЯ РАСТВОРА ДЛЯ ИНФУЗИЙ</t>
    </r>
    <r>
      <rPr>
        <b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 xml:space="preserve"> </t>
    </r>
    <r>
      <rPr>
        <b/>
        <sz val="8"/>
        <color indexed="8"/>
        <rFont val="Times New Roman"/>
        <family val="1"/>
        <charset val="204"/>
      </rPr>
      <t>Дозировка лекарственного препарата</t>
    </r>
    <r>
      <rPr>
        <sz val="8"/>
        <color indexed="8"/>
        <rFont val="Times New Roman"/>
        <family val="1"/>
        <charset val="204"/>
      </rPr>
      <t>: 500 мг</t>
    </r>
  </si>
  <si>
    <r>
      <t xml:space="preserve"> ВАНКОМИЦИН </t>
    </r>
    <r>
      <rPr>
        <b/>
        <sz val="8"/>
        <color indexed="8"/>
        <rFont val="Times New Roman"/>
        <family val="1"/>
        <charset val="204"/>
      </rPr>
      <t xml:space="preserve">Лекарственная форма: </t>
    </r>
    <r>
      <rPr>
        <sz val="8"/>
        <color indexed="8"/>
        <rFont val="Times New Roman"/>
        <family val="1"/>
        <charset val="204"/>
      </rPr>
      <t xml:space="preserve">ЛИОФИЛИЗАТ ДЛЯ ПРИГОТОВЛЕНИЯ РАСТВОРА ДЛЯ ИНФУЗИЙ И ПРИЕМА ВНУТРЬ ; ПОРОШОК ДЛЯ ПРИГОТОВЛЕНИЯ РАСТВОРА ДЛЯ ИНФУЗИЙ ; ЛИОФИЛИЗАТ ДЛЯ ПРИГОТОВЛЕНИЯ РАСТВОРА ДЛЯ ИНФУЗИЙ ; ПОРОШОК ДЛЯ ПРИГОТОВЛЕНИЯ РАСТВОРА ДЛЯ ИНФУЗИЙ И ПРИЕМА ВНУТРЬ ; ПОРОШОК ДЛЯ ПРИГОТОВЛЕНИЯ РАСТВОРА ДЛЯ ИНФУЗИЙ И РАСТВОРА ДЛЯ ПРИЕМА ВНУТРЬ  </t>
    </r>
    <r>
      <rPr>
        <b/>
        <sz val="8"/>
        <color indexed="8"/>
        <rFont val="Times New Roman"/>
        <family val="1"/>
        <charset val="204"/>
      </rPr>
      <t>Дозировка лекарственного препарата</t>
    </r>
    <r>
      <rPr>
        <sz val="8"/>
        <color indexed="8"/>
        <rFont val="Times New Roman"/>
        <family val="1"/>
        <charset val="204"/>
      </rPr>
      <t>: 1 г ; 1000 мг</t>
    </r>
  </si>
  <si>
    <r>
      <rPr>
        <sz val="8"/>
        <rFont val="Times New Roman"/>
        <family val="1"/>
        <charset val="204"/>
      </rPr>
      <t>ИЛИ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 ВАНКОМИЦИН ПОРОШОК ДЛЯ ПРИГОТОВЛЕНИЯ РАСТВОРА ДЛЯ ИНФУЗИЙ И ПРИЕМА ВНУТРЬ  1000 мг </t>
    </r>
    <r>
      <rPr>
        <b/>
        <sz val="8"/>
        <rFont val="Times New Roman"/>
        <family val="1"/>
        <charset val="204"/>
      </rPr>
      <t xml:space="preserve">Уникальный код позиции КТРУ </t>
    </r>
    <r>
      <rPr>
        <sz val="8"/>
        <rFont val="Times New Roman"/>
        <family val="1"/>
        <charset val="204"/>
      </rPr>
      <t>21.20.10.191-000065-1-00159-0000000000000</t>
    </r>
  </si>
  <si>
    <t>21.20.10.191-000065-1-00159-0000000000000</t>
  </si>
  <si>
    <r>
      <t xml:space="preserve">ИЛИ  ВАНКОМИЦИН ПОРОШОК ДЛЯ ПРИГОТОВЛЕНИЯ РАСТВОРА ДЛЯ ИНФУЗИЙ И ПРИЕМА ВНУТРЬ  500 мг </t>
    </r>
    <r>
      <rPr>
        <b/>
        <sz val="8"/>
        <rFont val="Times New Roman"/>
        <family val="1"/>
        <charset val="204"/>
      </rPr>
      <t>Уникальный код позиции КТРУ</t>
    </r>
    <r>
      <rPr>
        <sz val="8"/>
        <rFont val="Times New Roman"/>
        <family val="1"/>
        <charset val="204"/>
      </rPr>
      <t>21.20.10.191-000065-1-00314-0000000000000</t>
    </r>
  </si>
  <si>
    <r>
      <t xml:space="preserve"> ВАНКОМИЦИН </t>
    </r>
    <r>
      <rPr>
        <b/>
        <sz val="8"/>
        <color indexed="8"/>
        <rFont val="Times New Roman"/>
        <family val="1"/>
        <charset val="204"/>
      </rPr>
      <t xml:space="preserve">Лекарственная форма:  </t>
    </r>
    <r>
      <rPr>
        <sz val="8"/>
        <color indexed="8"/>
        <rFont val="Times New Roman"/>
        <family val="1"/>
        <charset val="204"/>
      </rPr>
      <t xml:space="preserve">ЛИОФИЛИЗАТ ДЛЯ ПРИГОТОВЛЕНИЯ РАСТВОРА ДЛЯ ИНФУЗИЙ И ПРИЕМА ВНУТРЬ ; ПОРОШОК ДЛЯ ПРИГОТОВЛЕНИЯ РАСТВОРА ДЛЯ ИНФУЗИЙ ; ЛИОФИЛИЗАТ ДЛЯ ПРИГОТОВЛЕНИЯ РАСТВОРА ДЛЯ ИНФУЗИЙ ; ПОРОШОК ДЛЯ ПРИГОТОВЛЕНИЯ РАСТВОРА ДЛЯ ИНФУЗИЙ И ПРИЕМА ВНУТРЬ ; ПОРОШОК ДЛЯ ПРИГОТОВЛЕНИЯ РАСТВОРА ДЛЯ ИНФУЗИЙ И РАСТВОРА ДЛЯ ПРИЕМА ВНУТРЬ </t>
    </r>
    <r>
      <rPr>
        <b/>
        <sz val="8"/>
        <color indexed="8"/>
        <rFont val="Times New Roman"/>
        <family val="1"/>
        <charset val="204"/>
      </rPr>
      <t xml:space="preserve">Дозировка лекарственного препарата: </t>
    </r>
    <r>
      <rPr>
        <sz val="8"/>
        <color indexed="8"/>
        <rFont val="Times New Roman"/>
        <family val="1"/>
        <charset val="204"/>
      </rPr>
      <t>0.5 г ; 500 мг</t>
    </r>
  </si>
  <si>
    <r>
      <t xml:space="preserve">ИЛИ  ВАНКОМИЦИН ЛИОФИЛИЗАТ ДЛЯ ПРИГОТОВЛЕНИЯ РАСТВОРА ДЛЯ ИНФУЗИЙ И ПРИЕМА ВНУТРЬ 500 мг </t>
    </r>
    <r>
      <rPr>
        <b/>
        <sz val="8"/>
        <rFont val="Times New Roman"/>
        <family val="1"/>
        <charset val="204"/>
      </rPr>
      <t xml:space="preserve">Уникальный код позиции КТРУ </t>
    </r>
    <r>
      <rPr>
        <sz val="8"/>
        <rFont val="Times New Roman"/>
        <family val="1"/>
        <charset val="204"/>
      </rPr>
      <t>21.20.10.191-000065-1-00365-0000000000000</t>
    </r>
  </si>
  <si>
    <r>
      <t xml:space="preserve">ВАНКОМИЦИН  </t>
    </r>
    <r>
      <rPr>
        <b/>
        <sz val="8"/>
        <color indexed="8"/>
        <rFont val="Times New Roman"/>
        <family val="1"/>
        <charset val="204"/>
      </rPr>
      <t xml:space="preserve">Лекарственная форма: </t>
    </r>
    <r>
      <rPr>
        <sz val="8"/>
        <color indexed="8"/>
        <rFont val="Times New Roman"/>
        <family val="1"/>
        <charset val="204"/>
      </rPr>
      <t xml:space="preserve">ЛИОФИЛИЗАТ ДЛЯ ПРИГОТОВЛЕНИЯ РАСТВОРА ДЛЯ ИНФУЗИЙ И ПРИЕМА ВНУТРЬ ; ЛИОФИЛИЗАТ ДЛЯ ПРИГОТОВЛЕНИЯ РАСТВОРА ДЛЯ ИНФУЗИЙ </t>
    </r>
    <r>
      <rPr>
        <b/>
        <sz val="8"/>
        <color indexed="8"/>
        <rFont val="Times New Roman"/>
        <family val="1"/>
        <charset val="204"/>
      </rPr>
      <t xml:space="preserve">Дозировка лекарственного препарата: </t>
    </r>
    <r>
      <rPr>
        <sz val="8"/>
        <color indexed="8"/>
        <rFont val="Times New Roman"/>
        <family val="1"/>
        <charset val="204"/>
      </rPr>
      <t xml:space="preserve"> 0.5 г ; 500 мг</t>
    </r>
  </si>
  <si>
    <r>
      <t xml:space="preserve">ВАНКОМИЦИН  </t>
    </r>
    <r>
      <rPr>
        <b/>
        <sz val="8"/>
        <color indexed="8"/>
        <rFont val="Times New Roman"/>
        <family val="1"/>
        <charset val="204"/>
      </rPr>
      <t xml:space="preserve">Лекарственная форма: </t>
    </r>
    <r>
      <rPr>
        <sz val="8"/>
        <color indexed="8"/>
        <rFont val="Times New Roman"/>
        <family val="1"/>
        <charset val="204"/>
      </rPr>
      <t xml:space="preserve">ЛИОФИЛИЗАТ ДЛЯ ПРИГОТОВЛЕНИЯ РАСТВОРА ДЛЯ ИНФУЗИЙ И ПРИЕМА ВНУТРЬ ; ЛИОФИЛИЗАТ ДЛЯ ПРИГОТОВЛЕНИЯ РАСТВОРА ДЛЯ ИНФУЗИЙ </t>
    </r>
    <r>
      <rPr>
        <b/>
        <sz val="8"/>
        <color indexed="8"/>
        <rFont val="Times New Roman"/>
        <family val="1"/>
        <charset val="204"/>
      </rPr>
      <t xml:space="preserve">Дозировка лекарственного препарата: </t>
    </r>
    <r>
      <rPr>
        <sz val="8"/>
        <color indexed="8"/>
        <rFont val="Times New Roman"/>
        <family val="1"/>
        <charset val="204"/>
      </rPr>
      <t>1 г ; 1000 мг</t>
    </r>
  </si>
  <si>
    <r>
      <t xml:space="preserve">ИЛИ  ВАНКОМИЦИН ЛИОФИЛИЗАТ ДЛЯ ПРИГОТОВЛЕНИЯ РАСТВОРА ДЛЯ ИНФУЗИЙ И ПРИЕМА ВНУТРЬ 1000 мг </t>
    </r>
    <r>
      <rPr>
        <b/>
        <sz val="8"/>
        <rFont val="Times New Roman"/>
        <family val="1"/>
        <charset val="204"/>
      </rPr>
      <t xml:space="preserve">Уникальный код позиции КТРУ </t>
    </r>
    <r>
      <rPr>
        <sz val="8"/>
        <rFont val="Times New Roman"/>
        <family val="1"/>
        <charset val="204"/>
      </rPr>
      <t>21.20.10.191-000065-1-00366-0000000000000</t>
    </r>
  </si>
  <si>
    <r>
      <t xml:space="preserve">ИЛИ  ВАНКОМИЦИН ПОРОШОК ДЛЯ ПРИГОТОВЛЕНИЯ КОНЦЕНТРАТА ДЛЯ ПРИГОТОВЛЕНИЯ РАСТВОРА ДЛЯ ИНФУЗИЙ И ПРИЕМА ВНУТРЬ 1000 мг </t>
    </r>
    <r>
      <rPr>
        <b/>
        <sz val="8"/>
        <rFont val="Times New Roman"/>
        <family val="1"/>
        <charset val="204"/>
      </rPr>
      <t xml:space="preserve">Уникальный код позиции КТРУ </t>
    </r>
    <r>
      <rPr>
        <sz val="8"/>
        <rFont val="Times New Roman"/>
        <family val="1"/>
        <charset val="204"/>
      </rPr>
      <t>21.20.10.191-000065-1-00368-0000000000000</t>
    </r>
  </si>
  <si>
    <r>
      <t xml:space="preserve">ВАНКОМИЦИН  </t>
    </r>
    <r>
      <rPr>
        <b/>
        <sz val="8"/>
        <color indexed="8"/>
        <rFont val="Times New Roman"/>
        <family val="1"/>
        <charset val="204"/>
      </rPr>
      <t xml:space="preserve">Лекарственная форма: </t>
    </r>
    <r>
      <rPr>
        <sz val="8"/>
        <color indexed="8"/>
        <rFont val="Times New Roman"/>
        <family val="1"/>
        <charset val="204"/>
      </rPr>
      <t xml:space="preserve">ПОРОШОК ДЛЯ ПРИГОТОВЛЕНИЯ КОНЦЕНТРАТА ДЛЯ ПРИГОТОВЛЕНИЯ РАСТВОРА ДЛЯ ИНФУЗИЙ И РАСТВОРА ДЛЯ ПРИЕМА ВНУТРЬ </t>
    </r>
    <r>
      <rPr>
        <b/>
        <sz val="8"/>
        <color indexed="8"/>
        <rFont val="Times New Roman"/>
        <family val="1"/>
        <charset val="204"/>
      </rPr>
      <t xml:space="preserve">Дозировка лекарственного препарата: </t>
    </r>
    <r>
      <rPr>
        <sz val="8"/>
        <color indexed="8"/>
        <rFont val="Times New Roman"/>
        <family val="1"/>
        <charset val="204"/>
      </rPr>
      <t>1000 мг</t>
    </r>
  </si>
  <si>
    <r>
      <t xml:space="preserve">ВАНКОМИЦИН  </t>
    </r>
    <r>
      <rPr>
        <b/>
        <sz val="8"/>
        <color indexed="8"/>
        <rFont val="Times New Roman"/>
        <family val="1"/>
        <charset val="204"/>
      </rPr>
      <t xml:space="preserve">Лекарственная форма: </t>
    </r>
    <r>
      <rPr>
        <sz val="8"/>
        <color indexed="8"/>
        <rFont val="Times New Roman"/>
        <family val="1"/>
        <charset val="204"/>
      </rPr>
      <t xml:space="preserve">ПОРОШОК ДЛЯ ПРИГОТОВЛЕНИЯ КОНЦЕНТРАТА ДЛЯ ПРИГОТОВЛЕНИЯ РАСТВОРА ДЛЯ ИНФУЗИЙ И РАСТВОРА ДЛЯ ПРИЕМА ВНУТРЬ </t>
    </r>
    <r>
      <rPr>
        <b/>
        <sz val="8"/>
        <color indexed="8"/>
        <rFont val="Times New Roman"/>
        <family val="1"/>
        <charset val="204"/>
      </rPr>
      <t xml:space="preserve">Дозировка лекарственного препарата: </t>
    </r>
    <r>
      <rPr>
        <sz val="8"/>
        <color indexed="8"/>
        <rFont val="Times New Roman"/>
        <family val="1"/>
        <charset val="204"/>
      </rPr>
      <t>500 мг</t>
    </r>
  </si>
  <si>
    <r>
      <t xml:space="preserve">ИЛИ  ВАНКОМИЦИН ПОРОШОК ДЛЯ ПРИГОТОВЛЕНИЯ КОНЦЕНТРАТА ДЛЯ ПРИГОТОВЛЕНИЯ РАСТВОРА ДЛЯ ИНФУЗИЙ И ПРИЕМА ВНУТРЬ 500 мг </t>
    </r>
    <r>
      <rPr>
        <b/>
        <sz val="8"/>
        <rFont val="Times New Roman"/>
        <family val="1"/>
        <charset val="204"/>
      </rPr>
      <t xml:space="preserve">Уникальный код позиции КТРУ </t>
    </r>
    <r>
      <rPr>
        <sz val="8"/>
        <rFont val="Times New Roman"/>
        <family val="1"/>
        <charset val="204"/>
      </rPr>
      <t>21.20.10.191-000065-1-00367-0000000000000</t>
    </r>
  </si>
  <si>
    <r>
      <t xml:space="preserve">ВАНКОМИЦИН  </t>
    </r>
    <r>
      <rPr>
        <b/>
        <sz val="8"/>
        <color indexed="8"/>
        <rFont val="Times New Roman"/>
        <family val="1"/>
        <charset val="204"/>
      </rPr>
      <t xml:space="preserve">Лекарственная форма: </t>
    </r>
    <r>
      <rPr>
        <sz val="8"/>
        <color indexed="8"/>
        <rFont val="Times New Roman"/>
        <family val="1"/>
        <charset val="204"/>
      </rPr>
      <t xml:space="preserve">ЛИОФИЛИЗАТ ДЛЯ ПРИГОТОВЛЕНИЯ КОНЦЕНТРАТА ДЛЯ ПРИГОТОВЛЕНИЯ РАСТВОРА ДЛЯ ИНФУЗИЙ И РАСТВОРА ДЛЯ ПРИЕМА ВНУТРЬ </t>
    </r>
    <r>
      <rPr>
        <b/>
        <sz val="8"/>
        <color indexed="8"/>
        <rFont val="Times New Roman"/>
        <family val="1"/>
        <charset val="204"/>
      </rPr>
      <t xml:space="preserve">Дозировка лекарственного препарата: </t>
    </r>
    <r>
      <rPr>
        <sz val="8"/>
        <color indexed="8"/>
        <rFont val="Times New Roman"/>
        <family val="1"/>
        <charset val="204"/>
      </rPr>
      <t>1000 мг</t>
    </r>
  </si>
  <si>
    <r>
      <t xml:space="preserve">ВАНКОМИЦИН  </t>
    </r>
    <r>
      <rPr>
        <b/>
        <sz val="8"/>
        <color indexed="8"/>
        <rFont val="Times New Roman"/>
        <family val="1"/>
        <charset val="204"/>
      </rPr>
      <t xml:space="preserve">Лекарственная форма: </t>
    </r>
    <r>
      <rPr>
        <sz val="8"/>
        <color indexed="8"/>
        <rFont val="Times New Roman"/>
        <family val="1"/>
        <charset val="204"/>
      </rPr>
      <t xml:space="preserve">ЛИОФИЛИЗАТ ДЛЯ ПРИГОТОВЛЕНИЯ КОНЦЕНТРАТА ДЛЯ ПРИГОТОВЛЕНИЯ РАСТВОРА ДЛЯ ИНФУЗИЙ И РАСТВОРА ДЛЯ ПРИЕМА ВНУТРЬ </t>
    </r>
    <r>
      <rPr>
        <b/>
        <sz val="8"/>
        <color indexed="8"/>
        <rFont val="Times New Roman"/>
        <family val="1"/>
        <charset val="204"/>
      </rPr>
      <t>Дозировка лекарственного препарата: 5</t>
    </r>
    <r>
      <rPr>
        <sz val="8"/>
        <color indexed="8"/>
        <rFont val="Times New Roman"/>
        <family val="1"/>
        <charset val="204"/>
      </rPr>
      <t>00 мг</t>
    </r>
  </si>
  <si>
    <r>
      <t xml:space="preserve">ИЛИ  ВАНКОМИЦИН ЛИОФИЛИЗАТ ДЛЯ ПРИГОТОВЛЕНИЯ КОНЦЕНТРАТА ДЛЯ ПРИГОТОВЛЕНИЯ РАСТВОРА ДЛЯ ИНФУЗИЙ И РАСТВОРА ДЛЯ ПРИЕМА ВНУТРЬ 500 мг </t>
    </r>
    <r>
      <rPr>
        <b/>
        <sz val="8"/>
        <rFont val="Times New Roman"/>
        <family val="1"/>
        <charset val="204"/>
      </rPr>
      <t xml:space="preserve">Уникальный код позиции КТРУ </t>
    </r>
    <r>
      <rPr>
        <sz val="8"/>
        <rFont val="Times New Roman"/>
        <family val="1"/>
        <charset val="204"/>
      </rPr>
      <t>21.20.10.191-000065-1-00369-0000000000000</t>
    </r>
  </si>
  <si>
    <r>
      <t xml:space="preserve">ИЛИ  ВАНКОМИЦИН ЛИОФИЛИЗАТ ДЛЯ ПРИГОТОВЛЕНИЯ КОНЦЕНТРАТА ДЛЯ ПРИГОТОВЛЕНИЯ РАСТВОРА ДЛЯ ИНФУЗИЙ И РАСТВОРА ДЛЯ ПРИЕМА ВНУТРЬ 1000 мг </t>
    </r>
    <r>
      <rPr>
        <b/>
        <sz val="8"/>
        <rFont val="Times New Roman"/>
        <family val="1"/>
        <charset val="204"/>
      </rPr>
      <t xml:space="preserve">Уникальный код позиции КТРУ </t>
    </r>
    <r>
      <rPr>
        <sz val="8"/>
        <rFont val="Times New Roman"/>
        <family val="1"/>
        <charset val="204"/>
      </rPr>
      <t>21.20.10.191-000065-1-00370-0000000000000</t>
    </r>
  </si>
  <si>
    <t>4.4</t>
  </si>
  <si>
    <t>4.5</t>
  </si>
  <si>
    <t>4.6</t>
  </si>
  <si>
    <t>4.7</t>
  </si>
  <si>
    <t>4.8</t>
  </si>
  <si>
    <t>4.9</t>
  </si>
  <si>
    <t>4.10</t>
  </si>
  <si>
    <t>4.11</t>
  </si>
  <si>
    <t xml:space="preserve">ванкомицин порошок для приготовления раствора для инфузий и раствора для приема внутрь (лиофилизат для приготовления раствора для инфузий ,порошок для приготовления раствора для инфузий,  лиофилизат для приготовления раствора для инфузий и приема внутрь, порошок для приготовления концентрата для приготовления раствора для инфузий и раствора для приема внутрь, лиофилизат для приготовления концентрата для приготовления раствора для инфузий и раствора для приема внутрь )1000мг или 500мг </t>
  </si>
  <si>
    <t xml:space="preserve">Техническое задание на поставку  лекарственных препаратов 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</si>
</sst>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0;[Red]0"/>
  </numFmts>
  <fonts count="2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Arial Cyr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</cellStyleXfs>
  <cellXfs count="70">
    <xf numFmtId="0" fontId="0" fillId="0" borderId="0" xfId="0"/>
    <xf numFmtId="0" fontId="0" fillId="0" borderId="0" xfId="0" applyAlignment="1">
      <alignment vertical="top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2" fontId="7" fillId="0" borderId="0" xfId="0" applyNumberFormat="1" applyFont="1"/>
    <xf numFmtId="164" fontId="0" fillId="0" borderId="0" xfId="0" applyNumberFormat="1"/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11" fillId="0" borderId="0" xfId="0" applyFont="1"/>
    <xf numFmtId="0" fontId="12" fillId="0" borderId="0" xfId="0" applyFont="1"/>
    <xf numFmtId="0" fontId="3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4" fillId="0" borderId="0" xfId="0" applyFont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center" vertical="top"/>
    </xf>
    <xf numFmtId="49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center" vertical="top" wrapText="1"/>
    </xf>
  </cellXfs>
  <cellStyles count="9">
    <cellStyle name="Excel Built-in Normal" xfId="1"/>
    <cellStyle name="Excel Built-in Normal 2" xfId="4"/>
    <cellStyle name="Excel Built-in Normal 3" xfId="5"/>
    <cellStyle name="Excel Built-in Normal 4" xfId="6"/>
    <cellStyle name="Обычный" xfId="0" builtinId="0"/>
    <cellStyle name="Обычный 2" xfId="2"/>
    <cellStyle name="Обычный 3" xfId="3"/>
    <cellStyle name="Обычный 6" xfId="7"/>
    <cellStyle name="Обычный 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opLeftCell="A4" zoomScale="87" zoomScaleNormal="87" workbookViewId="0">
      <selection activeCell="F7" sqref="F7"/>
    </sheetView>
  </sheetViews>
  <sheetFormatPr defaultRowHeight="15"/>
  <cols>
    <col min="1" max="1" width="2.7109375" customWidth="1"/>
    <col min="2" max="2" width="6.85546875" customWidth="1"/>
    <col min="3" max="3" width="4" customWidth="1"/>
    <col min="4" max="4" width="20.28515625" customWidth="1"/>
    <col min="5" max="5" width="4.85546875" customWidth="1"/>
    <col min="6" max="6" width="8.85546875" customWidth="1"/>
    <col min="7" max="7" width="13.140625" customWidth="1"/>
    <col min="8" max="8" width="4.5703125" customWidth="1"/>
    <col min="9" max="9" width="7" customWidth="1"/>
    <col min="10" max="10" width="5.7109375" customWidth="1"/>
    <col min="11" max="11" width="8.7109375" customWidth="1"/>
    <col min="12" max="12" width="5.42578125" customWidth="1"/>
    <col min="13" max="13" width="9" customWidth="1"/>
    <col min="14" max="14" width="5.5703125" customWidth="1"/>
    <col min="15" max="15" width="8.28515625" customWidth="1"/>
    <col min="16" max="16" width="5" customWidth="1"/>
    <col min="17" max="17" width="7.7109375" customWidth="1"/>
    <col min="18" max="18" width="5.140625" customWidth="1"/>
    <col min="19" max="19" width="9.140625" customWidth="1"/>
  </cols>
  <sheetData>
    <row r="1" spans="1:19">
      <c r="A1" s="3"/>
      <c r="B1" s="3"/>
      <c r="C1" s="3"/>
      <c r="D1" s="1"/>
      <c r="E1" s="3"/>
      <c r="F1" s="3"/>
      <c r="G1" s="3"/>
      <c r="H1" s="3"/>
      <c r="I1" s="3"/>
      <c r="J1" s="3"/>
      <c r="K1" s="3"/>
    </row>
    <row r="2" spans="1:19" ht="21.75" customHeight="1">
      <c r="A2" s="63" t="s">
        <v>0</v>
      </c>
      <c r="B2" s="63" t="s">
        <v>19</v>
      </c>
      <c r="C2" s="63" t="s">
        <v>20</v>
      </c>
      <c r="D2" s="63" t="s">
        <v>6</v>
      </c>
      <c r="E2" s="61" t="s">
        <v>1</v>
      </c>
      <c r="F2" s="61" t="s">
        <v>7</v>
      </c>
      <c r="G2" s="60" t="s">
        <v>8</v>
      </c>
      <c r="H2" s="60"/>
      <c r="I2" s="63" t="s">
        <v>3</v>
      </c>
      <c r="J2" s="60" t="s">
        <v>11</v>
      </c>
      <c r="K2" s="60"/>
      <c r="L2" s="60" t="s">
        <v>12</v>
      </c>
      <c r="M2" s="60"/>
      <c r="N2" s="60" t="s">
        <v>13</v>
      </c>
      <c r="O2" s="60"/>
      <c r="P2" s="60" t="s">
        <v>36</v>
      </c>
      <c r="Q2" s="60"/>
      <c r="R2" s="60" t="s">
        <v>14</v>
      </c>
      <c r="S2" s="60"/>
    </row>
    <row r="3" spans="1:19" ht="67.5" customHeight="1">
      <c r="A3" s="63"/>
      <c r="B3" s="63"/>
      <c r="C3" s="63"/>
      <c r="D3" s="63"/>
      <c r="E3" s="62"/>
      <c r="F3" s="62"/>
      <c r="G3" s="11" t="s">
        <v>9</v>
      </c>
      <c r="H3" s="2" t="s">
        <v>10</v>
      </c>
      <c r="I3" s="63"/>
      <c r="J3" s="11" t="s">
        <v>2</v>
      </c>
      <c r="K3" s="2" t="s">
        <v>15</v>
      </c>
      <c r="L3" s="11" t="s">
        <v>2</v>
      </c>
      <c r="M3" s="2" t="s">
        <v>15</v>
      </c>
      <c r="N3" s="11" t="s">
        <v>2</v>
      </c>
      <c r="O3" s="2" t="s">
        <v>15</v>
      </c>
      <c r="P3" s="2" t="s">
        <v>21</v>
      </c>
      <c r="Q3" s="2" t="s">
        <v>15</v>
      </c>
      <c r="R3" s="11" t="s">
        <v>2</v>
      </c>
      <c r="S3" s="2" t="s">
        <v>15</v>
      </c>
    </row>
    <row r="4" spans="1:19" s="14" customFormat="1" ht="79.5" customHeight="1">
      <c r="A4" s="15">
        <v>1</v>
      </c>
      <c r="B4" s="43" t="s">
        <v>57</v>
      </c>
      <c r="C4" s="43" t="s">
        <v>17</v>
      </c>
      <c r="D4" s="38" t="s">
        <v>58</v>
      </c>
      <c r="E4" s="23" t="s">
        <v>47</v>
      </c>
      <c r="F4" s="23" t="s">
        <v>59</v>
      </c>
      <c r="G4" s="16" t="s">
        <v>37</v>
      </c>
      <c r="H4" s="23" t="s">
        <v>16</v>
      </c>
      <c r="I4" s="44">
        <v>1199.4000000000001</v>
      </c>
      <c r="J4" s="50">
        <v>500</v>
      </c>
      <c r="K4" s="39">
        <f t="shared" ref="K4:K6" si="0">J4*I4</f>
        <v>599700</v>
      </c>
      <c r="L4" s="50">
        <v>50</v>
      </c>
      <c r="M4" s="50">
        <f t="shared" ref="M4:M6" si="1">L4*I4</f>
        <v>59970.000000000007</v>
      </c>
      <c r="N4" s="50"/>
      <c r="O4" s="50">
        <f t="shared" ref="O4:O6" si="2">N4*I4</f>
        <v>0</v>
      </c>
      <c r="P4" s="24">
        <v>100</v>
      </c>
      <c r="Q4" s="50">
        <f t="shared" ref="Q4:Q6" si="3">P4*I4</f>
        <v>119940.00000000001</v>
      </c>
      <c r="R4" s="24">
        <f t="shared" ref="R4:R6" si="4">P4+N4+L4+J4</f>
        <v>650</v>
      </c>
      <c r="S4" s="2">
        <f t="shared" ref="S4:S6" si="5">R4*I4</f>
        <v>779610.00000000012</v>
      </c>
    </row>
    <row r="5" spans="1:19" s="14" customFormat="1" ht="69.75" customHeight="1">
      <c r="A5" s="15">
        <v>2</v>
      </c>
      <c r="B5" s="43" t="s">
        <v>39</v>
      </c>
      <c r="C5" s="43" t="s">
        <v>17</v>
      </c>
      <c r="D5" s="38" t="s">
        <v>40</v>
      </c>
      <c r="E5" s="23" t="s">
        <v>41</v>
      </c>
      <c r="F5" s="45">
        <v>170000</v>
      </c>
      <c r="G5" s="16" t="s">
        <v>42</v>
      </c>
      <c r="H5" s="23"/>
      <c r="I5" s="44">
        <v>85</v>
      </c>
      <c r="J5" s="51">
        <v>1150</v>
      </c>
      <c r="K5" s="39">
        <f t="shared" si="0"/>
        <v>97750</v>
      </c>
      <c r="L5" s="51">
        <v>250</v>
      </c>
      <c r="M5" s="51">
        <f t="shared" si="1"/>
        <v>21250</v>
      </c>
      <c r="N5" s="51">
        <v>50</v>
      </c>
      <c r="O5" s="51">
        <f t="shared" si="2"/>
        <v>4250</v>
      </c>
      <c r="P5" s="24">
        <v>250</v>
      </c>
      <c r="Q5" s="51">
        <f t="shared" si="3"/>
        <v>21250</v>
      </c>
      <c r="R5" s="24">
        <f t="shared" si="4"/>
        <v>1700</v>
      </c>
      <c r="S5" s="2">
        <f t="shared" si="5"/>
        <v>144500</v>
      </c>
    </row>
    <row r="6" spans="1:19" s="14" customFormat="1" ht="69.75" customHeight="1">
      <c r="A6" s="15">
        <v>3</v>
      </c>
      <c r="B6" s="43" t="s">
        <v>43</v>
      </c>
      <c r="C6" s="43" t="s">
        <v>17</v>
      </c>
      <c r="D6" s="38" t="s">
        <v>44</v>
      </c>
      <c r="E6" s="23" t="s">
        <v>45</v>
      </c>
      <c r="F6" s="45">
        <v>240</v>
      </c>
      <c r="G6" s="16" t="s">
        <v>46</v>
      </c>
      <c r="H6" s="23"/>
      <c r="I6" s="44">
        <v>69.8</v>
      </c>
      <c r="J6" s="51">
        <v>100</v>
      </c>
      <c r="K6" s="39">
        <f t="shared" si="0"/>
        <v>6980</v>
      </c>
      <c r="L6" s="51">
        <v>20</v>
      </c>
      <c r="M6" s="51">
        <f t="shared" si="1"/>
        <v>1396</v>
      </c>
      <c r="N6" s="51"/>
      <c r="O6" s="51">
        <f t="shared" si="2"/>
        <v>0</v>
      </c>
      <c r="P6" s="24"/>
      <c r="Q6" s="51">
        <f t="shared" si="3"/>
        <v>0</v>
      </c>
      <c r="R6" s="24">
        <f t="shared" si="4"/>
        <v>120</v>
      </c>
      <c r="S6" s="2">
        <f t="shared" si="5"/>
        <v>8376</v>
      </c>
    </row>
    <row r="7" spans="1:19" s="14" customFormat="1" ht="243" customHeight="1">
      <c r="A7" s="15">
        <v>4</v>
      </c>
      <c r="B7" s="51" t="s">
        <v>81</v>
      </c>
      <c r="C7" s="51" t="s">
        <v>17</v>
      </c>
      <c r="D7" s="38" t="s">
        <v>104</v>
      </c>
      <c r="E7" s="23" t="s">
        <v>47</v>
      </c>
      <c r="F7" s="23" t="s">
        <v>48</v>
      </c>
      <c r="G7" s="54" t="s">
        <v>49</v>
      </c>
      <c r="H7" s="23" t="s">
        <v>16</v>
      </c>
      <c r="I7" s="44">
        <v>237.1</v>
      </c>
      <c r="J7" s="51">
        <v>100</v>
      </c>
      <c r="K7" s="39">
        <f>J7*I7</f>
        <v>23710</v>
      </c>
      <c r="L7" s="51">
        <v>50</v>
      </c>
      <c r="M7" s="51">
        <f>L7*I7</f>
        <v>11855</v>
      </c>
      <c r="N7" s="51">
        <v>50</v>
      </c>
      <c r="O7" s="51">
        <f>N7*I7</f>
        <v>11855</v>
      </c>
      <c r="P7" s="24">
        <v>100</v>
      </c>
      <c r="Q7" s="51">
        <f>P7*I7</f>
        <v>23710</v>
      </c>
      <c r="R7" s="24">
        <f>P7+N7+L7+J7</f>
        <v>300</v>
      </c>
      <c r="S7" s="2">
        <f>R7*I7</f>
        <v>71130</v>
      </c>
    </row>
    <row r="8" spans="1:19" ht="18" customHeight="1">
      <c r="A8" s="57" t="s">
        <v>23</v>
      </c>
      <c r="B8" s="58"/>
      <c r="C8" s="58"/>
      <c r="D8" s="58"/>
      <c r="E8" s="58"/>
      <c r="F8" s="59"/>
      <c r="G8" s="6"/>
      <c r="H8" s="6"/>
      <c r="I8" s="13"/>
      <c r="J8" s="6"/>
      <c r="K8" s="34">
        <f>SUM(K4:K7)</f>
        <v>728140</v>
      </c>
      <c r="L8" s="35"/>
      <c r="M8" s="34">
        <f>SUM(M4:M7)</f>
        <v>94471</v>
      </c>
      <c r="N8" s="35"/>
      <c r="O8" s="34">
        <f>SUM(O4:O7)</f>
        <v>16105</v>
      </c>
      <c r="P8" s="35"/>
      <c r="Q8" s="34">
        <f>SUM(Q4:Q7)</f>
        <v>164900</v>
      </c>
      <c r="R8" s="36"/>
      <c r="S8" s="37">
        <f>SUM(S4:S7)</f>
        <v>1003616.0000000001</v>
      </c>
    </row>
    <row r="9" spans="1:19" ht="17.25" customHeight="1">
      <c r="A9" s="7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8"/>
      <c r="Q9" s="8"/>
      <c r="R9" s="8"/>
      <c r="S9" s="8"/>
    </row>
    <row r="10" spans="1:19">
      <c r="B10" s="9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>
      <c r="B11" s="9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1.25" customHeight="1"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>
      <c r="B13" s="9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9">
      <c r="F14" s="1"/>
      <c r="H14" s="1"/>
    </row>
    <row r="15" spans="1:19">
      <c r="B15" s="9"/>
      <c r="F15" s="1"/>
      <c r="H15" s="1"/>
    </row>
    <row r="16" spans="1:19">
      <c r="F16" s="1"/>
      <c r="H16" s="1"/>
    </row>
    <row r="17" spans="6:9">
      <c r="F17" s="1"/>
      <c r="H17" s="1"/>
    </row>
    <row r="18" spans="6:9">
      <c r="F18" s="1"/>
    </row>
    <row r="19" spans="6:9">
      <c r="F19" s="1"/>
    </row>
    <row r="20" spans="6:9">
      <c r="F20" s="1"/>
    </row>
    <row r="21" spans="6:9">
      <c r="F21" s="1"/>
    </row>
    <row r="22" spans="6:9">
      <c r="F22" s="1"/>
    </row>
    <row r="23" spans="6:9">
      <c r="F23" s="1"/>
    </row>
    <row r="24" spans="6:9">
      <c r="F24" s="1"/>
    </row>
    <row r="25" spans="6:9">
      <c r="F25" s="1"/>
    </row>
    <row r="27" spans="6:9">
      <c r="F27" s="4"/>
      <c r="G27" s="4"/>
      <c r="H27" s="4"/>
      <c r="I27" s="4"/>
    </row>
    <row r="28" spans="6:9">
      <c r="F28" s="1"/>
    </row>
    <row r="29" spans="6:9">
      <c r="F29" s="5"/>
      <c r="G29" s="5"/>
      <c r="H29" s="5"/>
      <c r="I29" s="5"/>
    </row>
  </sheetData>
  <mergeCells count="15">
    <mergeCell ref="B9:O9"/>
    <mergeCell ref="A8:F8"/>
    <mergeCell ref="R2:S2"/>
    <mergeCell ref="J2:K2"/>
    <mergeCell ref="E2:E3"/>
    <mergeCell ref="F2:F3"/>
    <mergeCell ref="G2:H2"/>
    <mergeCell ref="P2:Q2"/>
    <mergeCell ref="I2:I3"/>
    <mergeCell ref="L2:M2"/>
    <mergeCell ref="N2:O2"/>
    <mergeCell ref="A2:A3"/>
    <mergeCell ref="B2:B3"/>
    <mergeCell ref="D2:D3"/>
    <mergeCell ref="C2:C3"/>
  </mergeCells>
  <pageMargins left="0.23" right="0.17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6"/>
  <sheetViews>
    <sheetView workbookViewId="0">
      <selection activeCell="E10" sqref="E10"/>
    </sheetView>
  </sheetViews>
  <sheetFormatPr defaultRowHeight="15"/>
  <cols>
    <col min="1" max="1" width="3.5703125" customWidth="1"/>
    <col min="2" max="2" width="34.7109375" customWidth="1"/>
    <col min="3" max="3" width="5.7109375" customWidth="1"/>
    <col min="4" max="4" width="11.28515625" customWidth="1"/>
    <col min="5" max="5" width="29.5703125" customWidth="1"/>
  </cols>
  <sheetData>
    <row r="2" spans="1:5" ht="48.75" customHeight="1">
      <c r="A2" s="17" t="s">
        <v>0</v>
      </c>
      <c r="B2" s="17" t="s">
        <v>4</v>
      </c>
      <c r="C2" s="17" t="s">
        <v>1</v>
      </c>
      <c r="D2" s="18" t="s">
        <v>5</v>
      </c>
      <c r="E2" s="18" t="s">
        <v>22</v>
      </c>
    </row>
    <row r="3" spans="1:5" ht="25.5" customHeight="1">
      <c r="A3" s="19">
        <v>1</v>
      </c>
      <c r="B3" s="47" t="s">
        <v>38</v>
      </c>
      <c r="C3" s="21" t="s">
        <v>16</v>
      </c>
      <c r="D3" s="25"/>
      <c r="E3" s="12"/>
    </row>
    <row r="4" spans="1:5" ht="25.5" customHeight="1">
      <c r="A4" s="19">
        <v>2</v>
      </c>
      <c r="B4" s="55" t="s">
        <v>52</v>
      </c>
      <c r="C4" s="19" t="s">
        <v>16</v>
      </c>
      <c r="D4" s="12">
        <v>1361.25</v>
      </c>
      <c r="E4" s="12" t="s">
        <v>51</v>
      </c>
    </row>
    <row r="5" spans="1:5" ht="39.75" customHeight="1">
      <c r="A5" s="19">
        <v>3</v>
      </c>
      <c r="B5" s="20" t="s">
        <v>50</v>
      </c>
      <c r="C5" s="19" t="s">
        <v>16</v>
      </c>
      <c r="D5" s="22">
        <v>34.5</v>
      </c>
      <c r="E5" s="12" t="s">
        <v>51</v>
      </c>
    </row>
    <row r="6" spans="1:5" ht="51" customHeight="1">
      <c r="A6" s="19">
        <v>4</v>
      </c>
      <c r="B6" s="47" t="s">
        <v>53</v>
      </c>
      <c r="C6" s="21" t="s">
        <v>16</v>
      </c>
      <c r="D6" s="46">
        <v>1452</v>
      </c>
      <c r="E6" s="12" t="s">
        <v>51</v>
      </c>
    </row>
  </sheetData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1"/>
  <sheetViews>
    <sheetView tabSelected="1" topLeftCell="A10" workbookViewId="0">
      <selection activeCell="C9" sqref="C9"/>
    </sheetView>
  </sheetViews>
  <sheetFormatPr defaultRowHeight="15"/>
  <cols>
    <col min="1" max="1" width="6" customWidth="1"/>
    <col min="2" max="2" width="17.85546875" customWidth="1"/>
    <col min="3" max="3" width="31.140625" customWidth="1"/>
    <col min="4" max="4" width="24.42578125" customWidth="1"/>
    <col min="5" max="5" width="15.42578125" customWidth="1"/>
    <col min="6" max="6" width="14.5703125" customWidth="1"/>
    <col min="7" max="7" width="14.7109375" customWidth="1"/>
  </cols>
  <sheetData>
    <row r="1" spans="1:20">
      <c r="B1" s="64" t="s">
        <v>105</v>
      </c>
      <c r="C1" s="65"/>
      <c r="D1" s="65"/>
      <c r="E1" s="65"/>
      <c r="F1" s="65"/>
      <c r="G1" s="65"/>
      <c r="H1" s="65"/>
    </row>
    <row r="2" spans="1:20">
      <c r="B2" s="52"/>
      <c r="C2" s="53"/>
      <c r="D2" s="53"/>
      <c r="E2" s="53"/>
      <c r="F2" s="53"/>
      <c r="G2" s="53"/>
      <c r="H2" s="53"/>
    </row>
    <row r="3" spans="1:20" ht="51.75" customHeight="1">
      <c r="A3" s="28" t="s">
        <v>0</v>
      </c>
      <c r="B3" s="28" t="s">
        <v>24</v>
      </c>
      <c r="C3" s="29" t="s">
        <v>25</v>
      </c>
      <c r="D3" s="28" t="s">
        <v>26</v>
      </c>
      <c r="E3" s="28" t="s">
        <v>27</v>
      </c>
      <c r="F3" s="28" t="s">
        <v>28</v>
      </c>
      <c r="G3" s="28" t="s">
        <v>29</v>
      </c>
    </row>
    <row r="4" spans="1:20" ht="105.75" customHeight="1">
      <c r="A4" s="30">
        <v>1</v>
      </c>
      <c r="B4" s="68" t="s">
        <v>30</v>
      </c>
      <c r="C4" s="33" t="s">
        <v>56</v>
      </c>
      <c r="D4" s="32" t="s">
        <v>55</v>
      </c>
      <c r="E4" s="12" t="s">
        <v>31</v>
      </c>
      <c r="F4" s="12" t="s">
        <v>54</v>
      </c>
      <c r="G4" s="69">
        <v>200000</v>
      </c>
    </row>
    <row r="5" spans="1:20" ht="104.25" customHeight="1">
      <c r="A5" s="31" t="s">
        <v>62</v>
      </c>
      <c r="B5" s="12"/>
      <c r="C5" s="54" t="s">
        <v>60</v>
      </c>
      <c r="D5" s="32" t="s">
        <v>61</v>
      </c>
      <c r="E5" s="12" t="s">
        <v>31</v>
      </c>
      <c r="F5" s="12" t="s">
        <v>54</v>
      </c>
      <c r="G5" s="12"/>
    </row>
    <row r="6" spans="1:20" ht="93.75" customHeight="1">
      <c r="A6" s="30">
        <v>2</v>
      </c>
      <c r="B6" s="43" t="s">
        <v>30</v>
      </c>
      <c r="C6" s="43" t="s">
        <v>63</v>
      </c>
      <c r="D6" s="43" t="s">
        <v>64</v>
      </c>
      <c r="E6" s="42" t="s">
        <v>31</v>
      </c>
      <c r="F6" s="12" t="s">
        <v>70</v>
      </c>
      <c r="G6" s="69">
        <v>50000</v>
      </c>
    </row>
    <row r="7" spans="1:20" ht="69.75" customHeight="1">
      <c r="A7" s="30">
        <v>3</v>
      </c>
      <c r="B7" s="43" t="s">
        <v>30</v>
      </c>
      <c r="C7" s="43" t="s">
        <v>65</v>
      </c>
      <c r="D7" s="43" t="s">
        <v>66</v>
      </c>
      <c r="E7" s="42" t="s">
        <v>31</v>
      </c>
      <c r="F7" s="12" t="s">
        <v>69</v>
      </c>
      <c r="G7" s="12">
        <v>1000</v>
      </c>
    </row>
    <row r="8" spans="1:20" ht="59.25" customHeight="1">
      <c r="A8" s="31" t="s">
        <v>32</v>
      </c>
      <c r="B8" s="43"/>
      <c r="C8" s="43" t="s">
        <v>67</v>
      </c>
      <c r="D8" s="43" t="s">
        <v>68</v>
      </c>
      <c r="E8" s="42" t="s">
        <v>31</v>
      </c>
      <c r="F8" s="12" t="s">
        <v>69</v>
      </c>
      <c r="G8" s="12"/>
    </row>
    <row r="9" spans="1:20" ht="75" customHeight="1">
      <c r="A9" s="30">
        <v>4</v>
      </c>
      <c r="B9" s="12" t="s">
        <v>30</v>
      </c>
      <c r="C9" s="33" t="s">
        <v>71</v>
      </c>
      <c r="D9" s="32" t="s">
        <v>72</v>
      </c>
      <c r="E9" s="12" t="s">
        <v>31</v>
      </c>
      <c r="F9" s="12" t="s">
        <v>54</v>
      </c>
      <c r="G9" s="69">
        <v>100000</v>
      </c>
    </row>
    <row r="10" spans="1:20" ht="70.5" customHeight="1">
      <c r="A10" s="31" t="s">
        <v>33</v>
      </c>
      <c r="B10" s="12"/>
      <c r="C10" s="33" t="s">
        <v>73</v>
      </c>
      <c r="D10" s="32" t="s">
        <v>74</v>
      </c>
      <c r="E10" s="12" t="s">
        <v>31</v>
      </c>
      <c r="F10" s="12" t="s">
        <v>54</v>
      </c>
      <c r="G10" s="12"/>
    </row>
    <row r="11" spans="1:20" ht="68.25" customHeight="1">
      <c r="A11" s="31" t="s">
        <v>34</v>
      </c>
      <c r="B11" s="12"/>
      <c r="C11" s="33" t="s">
        <v>75</v>
      </c>
      <c r="D11" s="32" t="s">
        <v>76</v>
      </c>
      <c r="E11" s="12" t="s">
        <v>31</v>
      </c>
      <c r="F11" s="12" t="s">
        <v>54</v>
      </c>
      <c r="G11" s="12"/>
    </row>
    <row r="12" spans="1:20" ht="70.5" customHeight="1">
      <c r="A12" s="31" t="s">
        <v>35</v>
      </c>
      <c r="B12" s="12"/>
      <c r="C12" s="33" t="s">
        <v>77</v>
      </c>
      <c r="D12" s="32" t="s">
        <v>78</v>
      </c>
      <c r="E12" s="12" t="s">
        <v>31</v>
      </c>
      <c r="F12" s="12" t="s">
        <v>54</v>
      </c>
      <c r="G12" s="12"/>
    </row>
    <row r="13" spans="1:20" ht="210" customHeight="1">
      <c r="A13" s="31" t="s">
        <v>96</v>
      </c>
      <c r="B13" s="12"/>
      <c r="C13" s="33" t="s">
        <v>80</v>
      </c>
      <c r="D13" s="32" t="s">
        <v>79</v>
      </c>
      <c r="E13" s="12" t="s">
        <v>31</v>
      </c>
      <c r="F13" s="12" t="s">
        <v>54</v>
      </c>
      <c r="G13" s="12"/>
    </row>
    <row r="14" spans="1:20" ht="203.25" customHeight="1">
      <c r="A14" s="31" t="s">
        <v>97</v>
      </c>
      <c r="B14" s="12"/>
      <c r="C14" s="54" t="s">
        <v>82</v>
      </c>
      <c r="D14" s="32" t="s">
        <v>83</v>
      </c>
      <c r="E14" s="12" t="s">
        <v>31</v>
      </c>
      <c r="F14" s="12" t="s">
        <v>54</v>
      </c>
      <c r="G14" s="12"/>
    </row>
    <row r="15" spans="1:20" ht="102.75" customHeight="1">
      <c r="A15" s="31" t="s">
        <v>98</v>
      </c>
      <c r="B15" s="12"/>
      <c r="C15" s="54" t="s">
        <v>84</v>
      </c>
      <c r="D15" s="32" t="s">
        <v>85</v>
      </c>
      <c r="E15" s="12" t="s">
        <v>31</v>
      </c>
      <c r="F15" s="12" t="s">
        <v>54</v>
      </c>
      <c r="G15" s="12"/>
    </row>
    <row r="16" spans="1:20" ht="103.5" customHeight="1">
      <c r="A16" s="31" t="s">
        <v>99</v>
      </c>
      <c r="B16" s="12"/>
      <c r="C16" s="54" t="s">
        <v>87</v>
      </c>
      <c r="D16" s="32" t="s">
        <v>86</v>
      </c>
      <c r="E16" s="12" t="s">
        <v>31</v>
      </c>
      <c r="F16" s="12" t="s">
        <v>54</v>
      </c>
      <c r="G16" s="12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1:20" ht="106.5" customHeight="1">
      <c r="A17" s="31" t="s">
        <v>100</v>
      </c>
      <c r="B17" s="12"/>
      <c r="C17" s="54" t="s">
        <v>88</v>
      </c>
      <c r="D17" s="32" t="s">
        <v>89</v>
      </c>
      <c r="E17" s="12" t="s">
        <v>31</v>
      </c>
      <c r="F17" s="12" t="s">
        <v>54</v>
      </c>
      <c r="G17" s="12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1:20" ht="105" customHeight="1">
      <c r="A18" s="31" t="s">
        <v>101</v>
      </c>
      <c r="B18" s="12"/>
      <c r="C18" s="54" t="s">
        <v>91</v>
      </c>
      <c r="D18" s="32" t="s">
        <v>90</v>
      </c>
      <c r="E18" s="12" t="s">
        <v>31</v>
      </c>
      <c r="F18" s="12" t="s">
        <v>54</v>
      </c>
      <c r="G18" s="12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1:20" ht="103.5" customHeight="1">
      <c r="A19" s="31" t="s">
        <v>102</v>
      </c>
      <c r="B19" s="12"/>
      <c r="C19" s="54" t="s">
        <v>94</v>
      </c>
      <c r="D19" s="32" t="s">
        <v>93</v>
      </c>
      <c r="E19" s="12" t="s">
        <v>31</v>
      </c>
      <c r="F19" s="12" t="s">
        <v>54</v>
      </c>
      <c r="G19" s="12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0" ht="103.5" customHeight="1">
      <c r="A20" s="31" t="s">
        <v>103</v>
      </c>
      <c r="B20" s="12"/>
      <c r="C20" s="54" t="s">
        <v>95</v>
      </c>
      <c r="D20" s="32" t="s">
        <v>92</v>
      </c>
      <c r="E20" s="12" t="s">
        <v>31</v>
      </c>
      <c r="F20" s="12" t="s">
        <v>54</v>
      </c>
      <c r="G20" s="12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0" ht="15.75" customHeight="1">
      <c r="A21" s="40"/>
      <c r="B21" s="48"/>
      <c r="C21" s="48"/>
      <c r="D21" s="48"/>
      <c r="E21" s="49"/>
      <c r="F21" s="41"/>
      <c r="G21" s="41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1:20" ht="48" customHeight="1">
      <c r="B22" s="66"/>
      <c r="C22" s="66"/>
      <c r="D22" s="66"/>
      <c r="E22" s="66"/>
      <c r="F22" s="66"/>
      <c r="G22" s="66"/>
    </row>
    <row r="23" spans="1:20" ht="63" customHeight="1">
      <c r="B23" s="67" t="s">
        <v>18</v>
      </c>
      <c r="C23" s="67"/>
      <c r="D23" s="67"/>
      <c r="E23" s="67"/>
      <c r="F23" s="67"/>
      <c r="G23" s="67"/>
    </row>
    <row r="24" spans="1:20">
      <c r="B24" s="9"/>
    </row>
    <row r="25" spans="1:20">
      <c r="B25" s="9"/>
    </row>
    <row r="27" spans="1:20">
      <c r="B27" s="9"/>
    </row>
    <row r="29" spans="1:20">
      <c r="B29" s="9"/>
    </row>
    <row r="31" spans="1:20">
      <c r="B31" s="9"/>
    </row>
  </sheetData>
  <mergeCells count="3">
    <mergeCell ref="B1:H1"/>
    <mergeCell ref="B22:G22"/>
    <mergeCell ref="B23:G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бюджеты</vt:lpstr>
      <vt:lpstr>обоснов</vt:lpstr>
      <vt:lpstr>ТЗ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2026-06-22T12:04:12Z</dcterms:modified>
</cp:coreProperties>
</file>