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8" i="1" l="1"/>
  <c r="K9" i="1" l="1"/>
  <c r="H8" i="1"/>
  <c r="L8" i="1" l="1"/>
  <c r="L9" i="1" s="1"/>
</calcChain>
</file>

<file path=xl/sharedStrings.xml><?xml version="1.0" encoding="utf-8"?>
<sst xmlns="http://schemas.openxmlformats.org/spreadsheetml/2006/main" count="24" uniqueCount="19">
  <si>
    <t>№ п/п</t>
  </si>
  <si>
    <t>Ед. изм.</t>
  </si>
  <si>
    <t>Кол-во</t>
  </si>
  <si>
    <t>Коэффициент вариации *</t>
  </si>
  <si>
    <t>Средняя цена за ед., руб.</t>
  </si>
  <si>
    <t>Всего, руб.</t>
  </si>
  <si>
    <t>Цена за ед., руб.</t>
  </si>
  <si>
    <t>руб.</t>
  </si>
  <si>
    <t>тыс.руб.</t>
  </si>
  <si>
    <t>ИТОГО</t>
  </si>
  <si>
    <t xml:space="preserve"> </t>
  </si>
  <si>
    <t>КП № 1</t>
  </si>
  <si>
    <t>КП № 2</t>
  </si>
  <si>
    <t>КП № 3</t>
  </si>
  <si>
    <t>Коммерческие предложения поставщиков</t>
  </si>
  <si>
    <t>шт</t>
  </si>
  <si>
    <t>Наименование товара</t>
  </si>
  <si>
    <t>ОБОСНОВАНИЕ НАЧАЛЬНОЙ (максимальной) ЦЕНЫ КОНТРАКТА на оказание услуг по метрологическому обслуживанию средств измерений и изделий медицинского назначения (поверка/калибровка средств измерений) в филиалах ФКУЗ МСЧ-11 ФСИН России в филиал ФКУЗ МСЧ-11 ФСИН России</t>
  </si>
  <si>
    <t>метрологические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</si>
</sst>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&quot;р.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0" fillId="0" borderId="10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workbookViewId="0">
      <selection activeCell="P22" sqref="P22"/>
    </sheetView>
  </sheetViews>
  <sheetFormatPr defaultRowHeight="15" x14ac:dyDescent="0.25"/>
  <cols>
    <col min="1" max="1" width="4.42578125" customWidth="1"/>
    <col min="2" max="2" width="21.28515625" customWidth="1"/>
    <col min="4" max="4" width="11.28515625" customWidth="1"/>
    <col min="5" max="5" width="10.42578125" customWidth="1"/>
    <col min="6" max="6" width="10.85546875" customWidth="1"/>
    <col min="7" max="7" width="10.140625" customWidth="1"/>
    <col min="8" max="8" width="0.28515625" customWidth="1"/>
    <col min="9" max="9" width="0.140625" customWidth="1"/>
    <col min="10" max="10" width="12.140625" customWidth="1"/>
    <col min="11" max="11" width="12.28515625" customWidth="1"/>
    <col min="12" max="12" width="14.140625" hidden="1" customWidth="1"/>
  </cols>
  <sheetData>
    <row r="2" spans="1:12" x14ac:dyDescent="0.25">
      <c r="A2" s="13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4" spans="1:12" ht="27" customHeight="1" x14ac:dyDescent="0.25">
      <c r="A4" s="16" t="s">
        <v>0</v>
      </c>
      <c r="B4" s="16" t="s">
        <v>16</v>
      </c>
      <c r="C4" s="16" t="s">
        <v>1</v>
      </c>
      <c r="D4" s="16" t="s">
        <v>2</v>
      </c>
      <c r="E4" s="23" t="s">
        <v>14</v>
      </c>
      <c r="F4" s="24"/>
      <c r="G4" s="25"/>
      <c r="H4" s="16" t="s">
        <v>3</v>
      </c>
      <c r="I4" s="16" t="s">
        <v>4</v>
      </c>
      <c r="J4" s="19" t="s">
        <v>4</v>
      </c>
      <c r="K4" s="19" t="s">
        <v>5</v>
      </c>
      <c r="L4" s="20"/>
    </row>
    <row r="5" spans="1:12" ht="21.75" customHeight="1" x14ac:dyDescent="0.25">
      <c r="A5" s="17"/>
      <c r="B5" s="17"/>
      <c r="C5" s="17"/>
      <c r="D5" s="17"/>
      <c r="E5" s="23" t="s">
        <v>6</v>
      </c>
      <c r="F5" s="24"/>
      <c r="G5" s="25"/>
      <c r="H5" s="17"/>
      <c r="I5" s="17"/>
      <c r="J5" s="21"/>
      <c r="K5" s="21"/>
      <c r="L5" s="22"/>
    </row>
    <row r="6" spans="1:12" ht="21.75" customHeight="1" x14ac:dyDescent="0.25">
      <c r="A6" s="17"/>
      <c r="B6" s="17"/>
      <c r="C6" s="17"/>
      <c r="D6" s="17"/>
      <c r="E6" s="11" t="s">
        <v>11</v>
      </c>
      <c r="F6" s="12" t="s">
        <v>12</v>
      </c>
      <c r="G6" s="12" t="s">
        <v>13</v>
      </c>
      <c r="H6" s="17"/>
      <c r="I6" s="17"/>
      <c r="J6" s="21"/>
      <c r="K6" s="21"/>
      <c r="L6" s="22"/>
    </row>
    <row r="7" spans="1:12" ht="21.75" customHeight="1" x14ac:dyDescent="0.25">
      <c r="A7" s="18"/>
      <c r="B7" s="18"/>
      <c r="C7" s="18"/>
      <c r="D7" s="18"/>
      <c r="E7" s="1" t="s">
        <v>7</v>
      </c>
      <c r="F7" s="1" t="s">
        <v>7</v>
      </c>
      <c r="G7" s="1" t="s">
        <v>7</v>
      </c>
      <c r="H7" s="18"/>
      <c r="I7" s="1"/>
      <c r="J7" s="1" t="s">
        <v>7</v>
      </c>
      <c r="K7" s="1" t="s">
        <v>7</v>
      </c>
      <c r="L7" s="1" t="s">
        <v>8</v>
      </c>
    </row>
    <row r="8" spans="1:12" x14ac:dyDescent="0.25">
      <c r="A8" s="10">
        <v>1</v>
      </c>
      <c r="B8" s="2" t="s">
        <v>18</v>
      </c>
      <c r="C8" s="3" t="s">
        <v>15</v>
      </c>
      <c r="D8" s="3">
        <v>2</v>
      </c>
      <c r="E8" s="4">
        <v>4854.38</v>
      </c>
      <c r="F8" s="4">
        <v>5925.54</v>
      </c>
      <c r="G8" s="4">
        <v>5490</v>
      </c>
      <c r="H8" s="5">
        <f>STDEV(E8,F8,G8)/I8*100</f>
        <v>9.9327847665347164</v>
      </c>
      <c r="I8" s="6">
        <f>(E8+F8+G8)/3</f>
        <v>5423.3066666666664</v>
      </c>
      <c r="J8" s="6">
        <v>9708.76</v>
      </c>
      <c r="K8" s="6">
        <v>9708.76</v>
      </c>
      <c r="L8" s="7">
        <f t="shared" ref="L8" si="0">K8/1000</f>
        <v>9.7087599999999998</v>
      </c>
    </row>
    <row r="9" spans="1:12" x14ac:dyDescent="0.25">
      <c r="A9" s="1"/>
      <c r="B9" s="1" t="s">
        <v>9</v>
      </c>
      <c r="C9" s="3" t="s">
        <v>10</v>
      </c>
      <c r="D9" s="1"/>
      <c r="E9" s="8"/>
      <c r="F9" s="8"/>
      <c r="G9" s="8"/>
      <c r="H9" s="8"/>
      <c r="I9" s="6"/>
      <c r="J9" s="8"/>
      <c r="K9" s="8">
        <f>SUM(K8:K8)</f>
        <v>9708.76</v>
      </c>
      <c r="L9" s="7">
        <f>SUM(L8)</f>
        <v>9.7087599999999998</v>
      </c>
    </row>
    <row r="12" spans="1:12" x14ac:dyDescent="0.25">
      <c r="B12" s="9"/>
      <c r="G12" s="15"/>
      <c r="H12" s="15"/>
    </row>
  </sheetData>
  <mergeCells count="12">
    <mergeCell ref="A2:K2"/>
    <mergeCell ref="G12:H12"/>
    <mergeCell ref="A4:A7"/>
    <mergeCell ref="B4:B7"/>
    <mergeCell ref="C4:C7"/>
    <mergeCell ref="K4:L6"/>
    <mergeCell ref="J4:J6"/>
    <mergeCell ref="D4:D7"/>
    <mergeCell ref="H4:H7"/>
    <mergeCell ref="I4:I6"/>
    <mergeCell ref="E4:G4"/>
    <mergeCell ref="E5:G5"/>
  </mergeCells>
  <conditionalFormatting sqref="H8">
    <cfRule type="cellIs" dxfId="2" priority="225" operator="greaterThan">
      <formula>30</formula>
    </cfRule>
  </conditionalFormatting>
  <conditionalFormatting sqref="E8:G8">
    <cfRule type="cellIs" dxfId="1" priority="223" operator="equal">
      <formula>0</formula>
    </cfRule>
    <cfRule type="cellIs" dxfId="0" priority="224" operator="equal">
      <formula>0</formula>
    </cfRule>
  </conditionalFormatting>
  <pageMargins left="0.54" right="0.4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2026-07-24T08:22:01Z</dcterms:modified>
</cp:coreProperties>
</file>