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вся сеть фбуз\Buh14 (Матюхина И.И.)\Закупочные ссесии Березка\44 ФЗ\КП эпидпаротит\"/>
    </mc:Choice>
  </mc:AlternateContent>
  <xr:revisionPtr revIDLastSave="0" documentId="13_ncr:1_{65E04A6E-F1F6-41E1-817E-E719BF85A87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НМЦК" sheetId="5" r:id="rId1"/>
  </sheets>
  <calcPr calcId="179021"/>
</workbook>
</file>

<file path=xl/calcChain.xml><?xml version="1.0" encoding="utf-8"?>
<calcChain xmlns="http://schemas.openxmlformats.org/spreadsheetml/2006/main">
  <c r="Q4" i="5" l="1"/>
  <c r="P4" i="5"/>
  <c r="Q6" i="5" l="1"/>
  <c r="K4" i="5"/>
  <c r="J4" i="5"/>
  <c r="I4" i="5"/>
  <c r="H4" i="5"/>
  <c r="G4" i="5"/>
  <c r="R4" i="5" l="1"/>
</calcChain>
</file>

<file path=xl/sharedStrings.xml><?xml version="1.0" encoding="utf-8"?>
<sst xmlns="http://schemas.openxmlformats.org/spreadsheetml/2006/main" count="24" uniqueCount="24">
  <si>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</si>
  <si>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</si>
  <si>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</si>
  <si>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</si>
  <si>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</si>
  <si>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</si>
  <si>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</si>
  <si>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</si>
  <si>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</si>
  <si>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</si>
  <si>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</si>
  <si>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</si>
  <si>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</si>
  <si>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</si>
  <si>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</si>
  <si>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</si>
  <si>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</si>
  <si>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</si>
  <si>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</si>
  <si>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ОКПД2</t>
  </si>
  <si>
    <t>шт.</t>
  </si>
  <si>
    <t>Начальная ( максимальная) цена контракта составляет: 40436,86 (Сорок тысяч четыреста тридцать шесть) руб.86 коп.</t>
  </si>
  <si>
    <t>Набор реагентов для качественного
определения РНК вируса эпидемического
паротита (Mumps virus) методом ПЦР AmpliSens® Mumps virus. Формы комплектации: Форма FRT-48F</t>
  </si>
  <si>
    <t>Обоснование начальной ( максимальной) цены на право заключить контракт на поставку наборов реагентов для качественного определения РНК вируса эпидемического паротита (Mumps virus) методом ПЦР AmpliSens® Mumps virus. Формы
комплектации: Форма FRT-48F для нужд ФБУЗ «Центр гигиены и эпидемиологии в Ставропольском крае»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</si>
</sst>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165" fontId="10" fillId="0" borderId="0" xfId="0" applyNumberFormat="1" applyFont="1"/>
    <xf numFmtId="49" fontId="0" fillId="0" borderId="0" xfId="0" applyNumberFormat="1" applyFill="1"/>
    <xf numFmtId="0" fontId="11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zoomScale="89" zoomScaleNormal="89" workbookViewId="0">
      <selection activeCell="S12" sqref="S12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9.42578125" customWidth="1"/>
    <col min="17" max="17" width="15.7109375" customWidth="1"/>
    <col min="18" max="18" width="17.85546875" customWidth="1"/>
    <col min="19" max="19" width="16.28515625" customWidth="1"/>
    <col min="20" max="20" width="14.85546875" customWidth="1"/>
    <col min="21" max="21" width="16.7109375" customWidth="1"/>
  </cols>
  <sheetData>
    <row r="1" spans="1:24" ht="62.25" customHeight="1" x14ac:dyDescent="0.3">
      <c r="B1" s="22" t="s">
        <v>23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4" x14ac:dyDescent="0.25">
      <c r="C2" t="s">
        <v>19</v>
      </c>
      <c r="F2" s="19"/>
    </row>
    <row r="3" spans="1:24" ht="138.75" customHeight="1" x14ac:dyDescent="0.25">
      <c r="A3" s="1" t="s">
        <v>0</v>
      </c>
      <c r="B3" s="13" t="s">
        <v>1</v>
      </c>
      <c r="C3" s="1" t="s">
        <v>2</v>
      </c>
      <c r="D3" s="1" t="s">
        <v>10</v>
      </c>
      <c r="E3" s="1" t="s">
        <v>9</v>
      </c>
      <c r="F3" s="1" t="s">
        <v>11</v>
      </c>
      <c r="G3" s="1" t="s">
        <v>6</v>
      </c>
      <c r="H3" s="1" t="s">
        <v>4</v>
      </c>
      <c r="I3" s="1" t="s">
        <v>7</v>
      </c>
      <c r="J3" s="1" t="s">
        <v>5</v>
      </c>
      <c r="K3" s="2" t="s">
        <v>3</v>
      </c>
      <c r="L3" s="2" t="s">
        <v>8</v>
      </c>
      <c r="M3" s="2" t="s">
        <v>12</v>
      </c>
      <c r="N3" s="21" t="s">
        <v>13</v>
      </c>
      <c r="O3" s="21"/>
      <c r="P3" s="2" t="s">
        <v>14</v>
      </c>
      <c r="Q3" s="2" t="s">
        <v>15</v>
      </c>
      <c r="R3" s="2" t="s">
        <v>16</v>
      </c>
    </row>
    <row r="4" spans="1:24" ht="162.75" customHeight="1" x14ac:dyDescent="0.25">
      <c r="A4" s="1">
        <v>1</v>
      </c>
      <c r="B4" s="20" t="s">
        <v>22</v>
      </c>
      <c r="C4" s="10" t="s">
        <v>20</v>
      </c>
      <c r="D4" s="5">
        <v>10</v>
      </c>
      <c r="E4" s="5"/>
      <c r="F4" s="3">
        <v>2</v>
      </c>
      <c r="G4" s="6" t="e">
        <f>#REF!+#REF!</f>
        <v>#REF!</v>
      </c>
      <c r="H4" s="6" t="e">
        <f>#REF!+#REF!</f>
        <v>#REF!</v>
      </c>
      <c r="I4" s="6" t="e">
        <f>#REF!+#REF!</f>
        <v>#REF!</v>
      </c>
      <c r="J4" s="6" t="e">
        <f>#REF!+#REF!</f>
        <v>#REF!</v>
      </c>
      <c r="K4" s="6" t="e">
        <f>#REF!+#REF!</f>
        <v>#REF!</v>
      </c>
      <c r="L4" s="6"/>
      <c r="M4" s="3" t="s">
        <v>18</v>
      </c>
      <c r="N4" s="7">
        <v>19725.3</v>
      </c>
      <c r="O4" s="7">
        <v>20711.57</v>
      </c>
      <c r="P4" s="12">
        <f>(N4+O4)/2-0.01</f>
        <v>20218.424999999999</v>
      </c>
      <c r="Q4" s="17">
        <f>F4*P4+0.01</f>
        <v>40436.86</v>
      </c>
      <c r="R4" s="11">
        <f>STDEV(N4:O4)/AVERAGE(P4)*100</f>
        <v>3.4493201378488014</v>
      </c>
      <c r="S4" s="8"/>
      <c r="T4" s="9"/>
      <c r="U4" s="9"/>
      <c r="X4" s="9"/>
    </row>
    <row r="6" spans="1:24" ht="15.75" x14ac:dyDescent="0.25">
      <c r="B6" s="14"/>
      <c r="C6" s="14"/>
      <c r="D6" s="14"/>
      <c r="E6" s="14"/>
      <c r="F6" s="14"/>
      <c r="G6" s="14"/>
      <c r="H6" s="15"/>
      <c r="I6" s="16"/>
      <c r="M6" s="4"/>
      <c r="N6" s="4"/>
      <c r="O6" s="4"/>
      <c r="Q6" s="18">
        <f>SUM(Q4:Q4)</f>
        <v>40436.86</v>
      </c>
    </row>
    <row r="7" spans="1:24" ht="15.75" x14ac:dyDescent="0.25">
      <c r="B7" s="14"/>
      <c r="C7" s="14"/>
      <c r="D7" s="14"/>
      <c r="E7" s="14"/>
      <c r="F7" s="14"/>
      <c r="G7" s="14"/>
      <c r="H7" s="15"/>
      <c r="I7" s="16"/>
      <c r="M7" s="4"/>
      <c r="N7" s="4"/>
      <c r="O7" s="4"/>
    </row>
    <row r="8" spans="1:24" ht="15.75" x14ac:dyDescent="0.25">
      <c r="B8" s="14"/>
      <c r="C8" s="14"/>
      <c r="D8" s="14"/>
      <c r="E8" s="14"/>
      <c r="F8" s="14"/>
      <c r="G8" s="14"/>
      <c r="H8" s="15"/>
      <c r="I8" s="16"/>
      <c r="M8" s="4"/>
      <c r="N8" s="4"/>
      <c r="O8" s="4"/>
    </row>
    <row r="11" spans="1:24" ht="15.75" x14ac:dyDescent="0.25">
      <c r="B11" s="14" t="s">
        <v>21</v>
      </c>
      <c r="C11" s="14"/>
      <c r="D11" s="14"/>
      <c r="E11" s="14"/>
      <c r="F11" s="14"/>
      <c r="G11" s="14"/>
      <c r="H11" s="15"/>
      <c r="I11" s="16"/>
      <c r="M11" s="4"/>
      <c r="N11" s="4"/>
      <c r="O11" s="4"/>
    </row>
    <row r="12" spans="1:24" ht="15.75" x14ac:dyDescent="0.25">
      <c r="B12" s="14"/>
      <c r="C12" s="14"/>
      <c r="D12" s="14"/>
      <c r="E12" s="14"/>
      <c r="F12" s="14"/>
      <c r="G12" s="14"/>
      <c r="H12" s="15"/>
      <c r="I12" s="16"/>
      <c r="M12" s="4"/>
      <c r="N12" s="4"/>
      <c r="O12" s="4"/>
    </row>
    <row r="13" spans="1:24" ht="15.75" x14ac:dyDescent="0.25">
      <c r="B13" s="14" t="s">
        <v>17</v>
      </c>
      <c r="C13" s="14"/>
      <c r="D13" s="14"/>
      <c r="E13" s="14"/>
      <c r="F13" s="14"/>
      <c r="G13" s="14"/>
      <c r="H13" s="15"/>
      <c r="I13" s="16"/>
      <c r="M13" s="4"/>
      <c r="N13" s="4"/>
      <c r="O13" s="4"/>
    </row>
  </sheetData>
  <mergeCells count="2">
    <mergeCell ref="N3:O3"/>
    <mergeCell ref="B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Деревянко Ю.Л.</cp:lastModifiedBy>
  <dcterms:created xsi:type="dcterms:W3CDTF">2023-01-25T09:55:56Z</dcterms:created>
  <dcterms:modified xsi:type="dcterms:W3CDTF">2026-06-26T12:33:42Z</dcterms:modified>
</cp:coreProperties>
</file>