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5ED8836-85E3-4E35-AD7D-BDEB84D2E0C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3" i="1" l="1"/>
  <c r="L3" i="1"/>
  <c r="L4" i="1" s="1"/>
  <c r="I3" i="1" l="1"/>
  <c r="J3" i="1" s="1"/>
  <c r="K3" i="1"/>
  <c r="K4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<sst xmlns="http://schemas.openxmlformats.org/spreadsheetml/2006/main" count="16" uniqueCount="16">
  <si>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</si>
  <si>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</si>
  <si>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</si>
  <si>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</si>
  <si>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</si>
  <si>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</si>
  <si>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</si>
  <si>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</si>
  <si>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</si>
  <si>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 услуг,  рассчитанная заказчиком  как среднее арифметическое цен  из указанных источников информации,</t>
  </si>
  <si>
    <t>Предложение №1 (Вх №432 от 19.06.2026)</t>
  </si>
  <si>
    <t>Предложение №2 (Вх №433 от 19.06.2026</t>
  </si>
  <si>
    <t>Предложение №3 (Вх №434 от 19.06.2026)</t>
  </si>
  <si>
    <t>Стоимость товара, расчианная по наилучшему ценовому предложению</t>
  </si>
  <si>
    <t>Экскурсионные услуги.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</si>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</sst>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="90" zoomScaleNormal="90" workbookViewId="0">
      <selection activeCell="A4" sqref="A4:J4"/>
    </sheetView>
  </sheetViews>
  <sheetFormatPr defaultColWidth="9.109375" defaultRowHeight="13.2" x14ac:dyDescent="0.25"/>
  <cols>
    <col min="1" max="1" width="9.109375" style="4"/>
    <col min="2" max="2" width="29.6640625" style="5" customWidth="1"/>
    <col min="3" max="3" width="9.109375" style="4"/>
    <col min="4" max="4" width="12.21875" style="4" customWidth="1"/>
    <col min="5" max="5" width="16.88671875" style="1" customWidth="1"/>
    <col min="6" max="6" width="14.77734375" style="1" customWidth="1"/>
    <col min="7" max="7" width="18.21875" style="1" customWidth="1"/>
    <col min="8" max="8" width="15.109375" style="1" customWidth="1"/>
    <col min="9" max="9" width="13.33203125" style="1" customWidth="1"/>
    <col min="10" max="10" width="13.44140625" style="1" customWidth="1"/>
    <col min="11" max="11" width="27.33203125" style="1" customWidth="1"/>
    <col min="12" max="12" width="16.33203125" style="1" customWidth="1"/>
    <col min="13" max="16384" width="9.109375" style="1"/>
  </cols>
  <sheetData>
    <row r="1" spans="1:12" ht="32.4" customHeight="1" x14ac:dyDescent="0.25">
      <c r="A1" s="15" t="s">
        <v>0</v>
      </c>
      <c r="B1" s="17" t="s">
        <v>1</v>
      </c>
      <c r="C1" s="15" t="s">
        <v>2</v>
      </c>
      <c r="D1" s="15" t="s">
        <v>3</v>
      </c>
      <c r="E1" s="12" t="s">
        <v>8</v>
      </c>
      <c r="F1" s="12"/>
      <c r="G1" s="12"/>
      <c r="H1" s="13" t="s">
        <v>4</v>
      </c>
      <c r="I1" s="13" t="s">
        <v>5</v>
      </c>
      <c r="J1" s="13" t="s">
        <v>6</v>
      </c>
      <c r="K1" s="13" t="s">
        <v>9</v>
      </c>
      <c r="L1" s="18" t="s">
        <v>13</v>
      </c>
    </row>
    <row r="2" spans="1:12" ht="52.2" customHeight="1" x14ac:dyDescent="0.25">
      <c r="A2" s="16"/>
      <c r="B2" s="17"/>
      <c r="C2" s="16"/>
      <c r="D2" s="16"/>
      <c r="E2" s="6" t="s">
        <v>10</v>
      </c>
      <c r="F2" s="6" t="s">
        <v>11</v>
      </c>
      <c r="G2" s="11" t="s">
        <v>12</v>
      </c>
      <c r="H2" s="14"/>
      <c r="I2" s="14"/>
      <c r="J2" s="14"/>
      <c r="K2" s="14"/>
      <c r="L2" s="18"/>
    </row>
    <row r="3" spans="1:12" ht="52.2" customHeight="1" x14ac:dyDescent="0.25">
      <c r="A3" s="10">
        <v>1</v>
      </c>
      <c r="B3" s="9" t="s">
        <v>14</v>
      </c>
      <c r="C3" s="10" t="s">
        <v>15</v>
      </c>
      <c r="D3" s="10">
        <v>1</v>
      </c>
      <c r="E3" s="7">
        <v>4300</v>
      </c>
      <c r="F3" s="7">
        <v>3000</v>
      </c>
      <c r="G3" s="11">
        <v>4000</v>
      </c>
      <c r="H3" s="7">
        <f>(E3+F3+G3)/3</f>
        <v>3766.6666666666665</v>
      </c>
      <c r="I3" s="7">
        <f>_xlfn.STDEV.S(E3,F3,G3)</f>
        <v>680.68592855540362</v>
      </c>
      <c r="J3" s="7">
        <f>I3/H3*100</f>
        <v>18.07130783775408</v>
      </c>
      <c r="K3" s="7">
        <f>D3*H3</f>
        <v>3766.6666666666665</v>
      </c>
      <c r="L3" s="19">
        <f>D3*F3</f>
        <v>3000</v>
      </c>
    </row>
    <row r="4" spans="1:12" s="3" customFormat="1" ht="25.8" customHeigh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8">
        <f>SUM(K3:K3)</f>
        <v>3766.6666666666665</v>
      </c>
      <c r="L4" s="19">
        <f>SUM(L3)</f>
        <v>3000</v>
      </c>
    </row>
    <row r="5" spans="1:12" x14ac:dyDescent="0.25">
      <c r="G5" s="2"/>
    </row>
  </sheetData>
  <mergeCells count="11">
    <mergeCell ref="L1:L2"/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2026-06-19T09:00:03Z</dcterms:modified>
</cp:coreProperties>
</file>