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3\_ДОКУМЕНТАЦИЯ\КОНТРАКТЫ\_ВР 244\Насос дренажный для кондиционера\На размещение (ЕАТ)\"/>
    </mc:Choice>
  </mc:AlternateContent>
  <bookViews>
    <workbookView xWindow="0" yWindow="0" windowWidth="28800" windowHeight="12435"/>
  </bookViews>
  <sheets>
    <sheet name="НМЦК" sheetId="1" r:id="rId1"/>
  </sheets>
  <definedNames>
    <definedName name="_xlnm._FilterDatabase" localSheetId="0" hidden="1">НМЦК!$A$7:$G$13</definedName>
    <definedName name="_xlnm.Print_Area" localSheetId="0">НМЦК!$A$1:$I$13</definedName>
  </definedNames>
  <calcPr calcId="162913"/>
</workbook>
</file>

<file path=xl/calcChain.xml><?xml version="1.0" encoding="utf-8"?>
<calcChain xmlns="http://schemas.openxmlformats.org/spreadsheetml/2006/main">
  <c r="I11" i="1" l="1"/>
  <c r="I8" i="1"/>
  <c r="I9" i="1"/>
  <c r="H8" i="1"/>
  <c r="H9" i="1"/>
  <c r="H10" i="1" l="1"/>
  <c r="I10" i="1" s="1"/>
</calcChain>
</file>

<file path=xl/sharedStrings.xml><?xml version="1.0" encoding="utf-8"?>
<sst xmlns="http://schemas.openxmlformats.org/spreadsheetml/2006/main" count="30" uniqueCount="28">
  <si>
    <t>ИТОГО начальная (максимальная) цена Контракта составляет:</t>
  </si>
  <si>
    <t>№                                         п/п</t>
  </si>
  <si>
    <t>Цена единицы товара (работы, услуги), руб.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</si>
  <si>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</si>
  <si>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</si>
  <si>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 xml:space="preserve">Общая
цена товара (работы, услуги),
руб.
</t>
  </si>
  <si>
    <t>Средняя общая цена/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</si>
  <si>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</si>
  <si>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</si>
  <si>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Наименование
товара (работы, услуги)</t>
  </si>
  <si>
    <t>Ед.                               изм.</t>
  </si>
  <si>
    <t>Количество (объем работы, услуги)</t>
  </si>
  <si>
    <t>Примечание: начальная (максимальная) цена Контракта сформирована с учетом налогов, сборов и других обязательных платежей, предусмотренных законодательством Российской Федерации.</t>
  </si>
  <si>
    <t>Минимальная цена единицы/</t>
  </si>
  <si>
    <t xml:space="preserve">начальная цена единицы товара (работы, услуги),
руб.
</t>
  </si>
  <si>
    <t xml:space="preserve">"Метод сопоставимых рыночных цен (анализа рынка).
Для определения минимальной цены единиц услуги и начального (максимального) значения цены Контракта методом сопоставимых рыночных цен, Заказчиком направлялись запросы потенциальным поставщикам (исполнителям, подрядчикам), обладающим опытом поставок соответствующих товаров (выполнения работ, оказания услуг) о предоставлении ими ценовой информации о товаре (работе, услуге). Полученная информация от потенциальных поставщиков (исполнителей, подрядчиков) приведена в Таблице. "     
</t>
  </si>
  <si>
    <t>1</t>
  </si>
  <si>
    <t>Штука</t>
  </si>
  <si>
    <t>Ценовое предложение №1 (№13052 от 27.03.2026)</t>
  </si>
  <si>
    <t>Ценовое предложение №2 ( №13124 от 27.03.2026)</t>
  </si>
  <si>
    <t>Ценовое предложение №3 (№13306 от 30.03.2026)</t>
  </si>
  <si>
    <t xml:space="preserve">Наименование объекта закупки: поставка дренажных насосов и зимнего пакета для бытовых кондиционеров
</t>
  </si>
  <si>
    <t>2</t>
  </si>
  <si>
    <t>Зимний комплект для бытового кондиционера</t>
  </si>
  <si>
    <t>Дренажный насос (помпа) для бытовых кондиционеров, тип 2</t>
  </si>
  <si>
    <t>Дренажный насос (помпа) для бытовых кондиционеров, тип 1</t>
  </si>
  <si>
    <t xml:space="preserve">Начальная (максимальная) цена контракта составляет 89 800 рублей 00 копеек. </t>
  </si>
  <si>
    <t>ИКЗ: 261246508726224650100100030370000000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</si>
</sst>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164" fontId="5" fillId="2" borderId="1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49" fontId="1" fillId="5" borderId="6" xfId="0" applyNumberFormat="1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49" fontId="2" fillId="2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/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left" vertical="center" wrapText="1"/>
    </xf>
    <xf numFmtId="49" fontId="1" fillId="5" borderId="5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85" zoomScaleNormal="85" workbookViewId="0">
      <selection activeCell="C5" sqref="C5:I5"/>
    </sheetView>
  </sheetViews>
  <sheetFormatPr defaultRowHeight="15" x14ac:dyDescent="0.25"/>
  <cols>
    <col min="1" max="1" width="6.28515625" style="2" customWidth="1"/>
    <col min="2" max="2" width="56.7109375" style="1" customWidth="1"/>
    <col min="3" max="3" width="9.42578125" style="4" customWidth="1"/>
    <col min="4" max="4" width="15.5703125" style="1" customWidth="1"/>
    <col min="5" max="7" width="17.7109375" style="1" customWidth="1"/>
    <col min="8" max="8" width="21.42578125" style="1" customWidth="1"/>
    <col min="9" max="9" width="21.140625" style="1" customWidth="1"/>
    <col min="10" max="10" width="11.28515625" style="1" bestFit="1" customWidth="1"/>
    <col min="11" max="16384" width="9.140625" style="1"/>
  </cols>
  <sheetData>
    <row r="1" spans="1:9" s="3" customFormat="1" ht="23.25" customHeight="1" x14ac:dyDescent="0.25">
      <c r="A1" s="27" t="s">
        <v>3</v>
      </c>
      <c r="B1" s="28"/>
      <c r="C1" s="28"/>
      <c r="D1" s="28"/>
      <c r="E1" s="28"/>
      <c r="F1" s="28"/>
      <c r="G1" s="28"/>
      <c r="H1" s="28"/>
      <c r="I1" s="28"/>
    </row>
    <row r="2" spans="1:9" s="3" customFormat="1" ht="42" customHeight="1" x14ac:dyDescent="0.25">
      <c r="A2" s="29" t="s">
        <v>21</v>
      </c>
      <c r="B2" s="30"/>
      <c r="C2" s="30"/>
      <c r="D2" s="30"/>
      <c r="E2" s="30"/>
      <c r="F2" s="30"/>
      <c r="G2" s="30"/>
      <c r="H2" s="30"/>
      <c r="I2" s="30"/>
    </row>
    <row r="3" spans="1:9" s="3" customFormat="1" ht="24" customHeight="1" thickBot="1" x14ac:dyDescent="0.3">
      <c r="A3" s="31" t="s">
        <v>27</v>
      </c>
      <c r="B3" s="32"/>
      <c r="C3" s="32"/>
      <c r="D3" s="32"/>
      <c r="E3" s="32"/>
      <c r="F3" s="32"/>
      <c r="G3" s="32"/>
      <c r="H3" s="32"/>
      <c r="I3" s="32"/>
    </row>
    <row r="4" spans="1:9" ht="54.95" customHeight="1" thickBot="1" x14ac:dyDescent="0.3">
      <c r="A4" s="40" t="s">
        <v>7</v>
      </c>
      <c r="B4" s="41"/>
      <c r="C4" s="37" t="s">
        <v>8</v>
      </c>
      <c r="D4" s="38"/>
      <c r="E4" s="38"/>
      <c r="F4" s="38"/>
      <c r="G4" s="38"/>
      <c r="H4" s="38"/>
      <c r="I4" s="39"/>
    </row>
    <row r="5" spans="1:9" ht="107.25" customHeight="1" x14ac:dyDescent="0.25">
      <c r="A5" s="25" t="s">
        <v>4</v>
      </c>
      <c r="B5" s="26"/>
      <c r="C5" s="42" t="s">
        <v>15</v>
      </c>
      <c r="D5" s="43"/>
      <c r="E5" s="43"/>
      <c r="F5" s="43"/>
      <c r="G5" s="43"/>
      <c r="H5" s="43"/>
      <c r="I5" s="44"/>
    </row>
    <row r="6" spans="1:9" ht="38.25" customHeight="1" x14ac:dyDescent="0.25">
      <c r="A6" s="45" t="s">
        <v>1</v>
      </c>
      <c r="B6" s="46" t="s">
        <v>9</v>
      </c>
      <c r="C6" s="46" t="s">
        <v>10</v>
      </c>
      <c r="D6" s="46" t="s">
        <v>11</v>
      </c>
      <c r="E6" s="35" t="s">
        <v>2</v>
      </c>
      <c r="F6" s="36"/>
      <c r="G6" s="36"/>
      <c r="H6" s="6" t="s">
        <v>13</v>
      </c>
      <c r="I6" s="6" t="s">
        <v>6</v>
      </c>
    </row>
    <row r="7" spans="1:9" ht="78.75" x14ac:dyDescent="0.25">
      <c r="A7" s="45"/>
      <c r="B7" s="46"/>
      <c r="C7" s="46"/>
      <c r="D7" s="46"/>
      <c r="E7" s="10" t="s">
        <v>18</v>
      </c>
      <c r="F7" s="10" t="s">
        <v>19</v>
      </c>
      <c r="G7" s="10" t="s">
        <v>20</v>
      </c>
      <c r="H7" s="9" t="s">
        <v>14</v>
      </c>
      <c r="I7" s="7" t="s">
        <v>5</v>
      </c>
    </row>
    <row r="8" spans="1:9" ht="31.5" x14ac:dyDescent="0.25">
      <c r="A8" s="15" t="s">
        <v>16</v>
      </c>
      <c r="B8" s="16" t="s">
        <v>25</v>
      </c>
      <c r="C8" s="13" t="s">
        <v>17</v>
      </c>
      <c r="D8" s="16">
        <v>14</v>
      </c>
      <c r="E8" s="17">
        <v>4000</v>
      </c>
      <c r="F8" s="17">
        <v>4200</v>
      </c>
      <c r="G8" s="17">
        <v>4100</v>
      </c>
      <c r="H8" s="18">
        <f>MIN(E8:G8)</f>
        <v>4000</v>
      </c>
      <c r="I8" s="19">
        <f>D8*H8</f>
        <v>56000</v>
      </c>
    </row>
    <row r="9" spans="1:9" ht="31.5" x14ac:dyDescent="0.25">
      <c r="A9" s="15" t="s">
        <v>22</v>
      </c>
      <c r="B9" s="16" t="s">
        <v>24</v>
      </c>
      <c r="C9" s="13" t="s">
        <v>17</v>
      </c>
      <c r="D9" s="16">
        <v>6</v>
      </c>
      <c r="E9" s="17">
        <v>4500</v>
      </c>
      <c r="F9" s="17">
        <v>4700</v>
      </c>
      <c r="G9" s="17">
        <v>4600</v>
      </c>
      <c r="H9" s="18">
        <f>MIN(E9:G9)</f>
        <v>4500</v>
      </c>
      <c r="I9" s="19">
        <f>D9*H9</f>
        <v>27000</v>
      </c>
    </row>
    <row r="10" spans="1:9" ht="15.75" x14ac:dyDescent="0.25">
      <c r="A10" s="11">
        <v>3</v>
      </c>
      <c r="B10" s="12" t="s">
        <v>23</v>
      </c>
      <c r="C10" s="13" t="s">
        <v>17</v>
      </c>
      <c r="D10" s="14">
        <v>1</v>
      </c>
      <c r="E10" s="8">
        <v>6800</v>
      </c>
      <c r="F10" s="8">
        <v>7000</v>
      </c>
      <c r="G10" s="8">
        <v>6900</v>
      </c>
      <c r="H10" s="18">
        <f>MIN(E10:G10)</f>
        <v>6800</v>
      </c>
      <c r="I10" s="19">
        <f>D10*H10</f>
        <v>6800</v>
      </c>
    </row>
    <row r="11" spans="1:9" ht="16.5" thickBot="1" x14ac:dyDescent="0.3">
      <c r="A11" s="33" t="s">
        <v>0</v>
      </c>
      <c r="B11" s="33"/>
      <c r="C11" s="34"/>
      <c r="D11" s="34"/>
      <c r="E11" s="34"/>
      <c r="F11" s="34"/>
      <c r="G11" s="34"/>
      <c r="H11" s="34"/>
      <c r="I11" s="20">
        <f>SUM(I8:I10)</f>
        <v>89800</v>
      </c>
    </row>
    <row r="12" spans="1:9" x14ac:dyDescent="0.25">
      <c r="A12" s="21" t="s">
        <v>26</v>
      </c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s="23" t="s">
        <v>12</v>
      </c>
      <c r="B13" s="24"/>
      <c r="C13" s="24"/>
      <c r="D13" s="24"/>
      <c r="E13" s="24"/>
      <c r="F13" s="24"/>
      <c r="G13" s="24"/>
      <c r="H13" s="24"/>
      <c r="I13" s="24"/>
    </row>
    <row r="14" spans="1:9" x14ac:dyDescent="0.25">
      <c r="A14" s="1"/>
      <c r="C14" s="1"/>
    </row>
    <row r="15" spans="1:9" x14ac:dyDescent="0.25">
      <c r="A15" s="1"/>
      <c r="C15" s="1"/>
    </row>
    <row r="16" spans="1:9" x14ac:dyDescent="0.25">
      <c r="H16" s="5"/>
    </row>
  </sheetData>
  <mergeCells count="15">
    <mergeCell ref="A12:I12"/>
    <mergeCell ref="A13:I13"/>
    <mergeCell ref="A5:B5"/>
    <mergeCell ref="A1:I1"/>
    <mergeCell ref="A2:I2"/>
    <mergeCell ref="A3:I3"/>
    <mergeCell ref="A11:H11"/>
    <mergeCell ref="E6:G6"/>
    <mergeCell ref="C4:I4"/>
    <mergeCell ref="A4:B4"/>
    <mergeCell ref="C5:I5"/>
    <mergeCell ref="A6:A7"/>
    <mergeCell ref="B6:B7"/>
    <mergeCell ref="C6:C7"/>
    <mergeCell ref="D6:D7"/>
  </mergeCells>
  <pageMargins left="0.31496062992125984" right="0.31496062992125984" top="0.7480314960629921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Рапанович Юлия Геннадьевна</cp:lastModifiedBy>
  <cp:lastPrinted>2023-12-13T09:19:37Z</cp:lastPrinted>
  <dcterms:created xsi:type="dcterms:W3CDTF">2020-10-22T09:54:47Z</dcterms:created>
  <dcterms:modified xsi:type="dcterms:W3CDTF">2026-08-03T06:50:02Z</dcterms:modified>
</cp:coreProperties>
</file>