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НМЦК'!$A$3:$N$16</definedName>
    <definedName name="_xlnm.Print_Area" localSheetId="0">'Расчёт НМЦК'!$A$1:$N$17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4" l="1"/>
  <c r="L15" i="4" s="1"/>
  <c r="M15" i="4" s="1"/>
  <c r="N15" i="4" s="1"/>
  <c r="H15" i="4"/>
  <c r="I15" i="4" s="1"/>
  <c r="J15" i="4" s="1"/>
  <c r="K14" i="4"/>
  <c r="L14" i="4" s="1"/>
  <c r="M14" i="4" s="1"/>
  <c r="N14" i="4" s="1"/>
  <c r="H14" i="4"/>
  <c r="I14" i="4" s="1"/>
  <c r="J14" i="4" s="1"/>
  <c r="K13" i="4" l="1"/>
  <c r="L13" i="4" s="1"/>
  <c r="M13" i="4" s="1"/>
  <c r="N13" i="4" s="1"/>
  <c r="N16" i="4" s="1"/>
  <c r="H13" i="4"/>
  <c r="I13" i="4" s="1"/>
  <c r="J13" i="4" s="1"/>
</calcChain>
</file>

<file path=xl/sharedStrings.xml><?xml version="1.0" encoding="utf-8"?>
<sst xmlns="http://schemas.openxmlformats.org/spreadsheetml/2006/main" count="26" uniqueCount="24">
  <si>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</si>
  <si>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</si>
  <si>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</si>
  <si>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</si>
  <si>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</si>
  <si>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</si>
  <si>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</si>
  <si>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</si>
  <si>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</si>
  <si>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</si>
  <si>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</si>
  <si>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</si>
  <si>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</si>
  <si>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</si>
  <si>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</si>
  <si>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</si>
  <si>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</si>
  <si>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шт.</t>
  </si>
  <si>
    <t>Государственный флаг Российской Федерации</t>
  </si>
  <si>
    <t>Флаг субъекта Российской Федерации</t>
  </si>
  <si>
    <t>Флаг ведомственный</t>
  </si>
  <si>
    <t xml:space="preserve">Поставщик 2 (https://ay-gifts.ru/flagi/) 
</t>
  </si>
  <si>
    <t xml:space="preserve">Поставщик 1 (https://flagov.net/flag/) 
</t>
  </si>
  <si>
    <t xml:space="preserve">Поставщик 3 (https://khbr.vs-group.ru/catalog/flagi/flagi-rossii/)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</si>
</sst>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1" xfId="0" applyFont="1" applyBorder="1"/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tabSelected="1" view="pageBreakPreview" zoomScale="85" zoomScaleNormal="85" zoomScaleSheetLayoutView="85" workbookViewId="0">
      <selection activeCell="L26" sqref="L26"/>
    </sheetView>
  </sheetViews>
  <sheetFormatPr defaultColWidth="9.140625" defaultRowHeight="16.5" x14ac:dyDescent="0.25"/>
  <cols>
    <col min="1" max="1" width="5.42578125" style="3" customWidth="1"/>
    <col min="2" max="2" width="52.4257812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9"/>
      <c r="G1" s="19"/>
      <c r="H1" s="19"/>
      <c r="I1" s="19"/>
      <c r="J1" s="19"/>
      <c r="K1" s="19"/>
      <c r="L1" s="19"/>
      <c r="M1" s="19"/>
      <c r="N1" s="19"/>
    </row>
    <row r="2" spans="1:27" x14ac:dyDescent="0.25">
      <c r="F2" s="19"/>
      <c r="G2" s="19"/>
      <c r="H2" s="19"/>
      <c r="I2" s="19"/>
      <c r="J2" s="19"/>
      <c r="K2" s="19"/>
      <c r="L2" s="19"/>
      <c r="M2" s="19"/>
      <c r="N2" s="19"/>
    </row>
    <row r="3" spans="1:27" x14ac:dyDescent="0.25">
      <c r="H3" s="19"/>
      <c r="I3" s="19"/>
      <c r="J3" s="19"/>
      <c r="K3" s="19"/>
      <c r="L3" s="19"/>
      <c r="M3" s="19"/>
      <c r="N3" s="19"/>
    </row>
    <row r="4" spans="1:27" ht="16.5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31" t="s">
        <v>16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30" t="s">
        <v>10</v>
      </c>
      <c r="B11" s="22" t="s">
        <v>9</v>
      </c>
      <c r="C11" s="22" t="s">
        <v>8</v>
      </c>
      <c r="D11" s="22" t="s">
        <v>7</v>
      </c>
      <c r="E11" s="22" t="s">
        <v>6</v>
      </c>
      <c r="F11" s="22"/>
      <c r="G11" s="22"/>
      <c r="H11" s="29" t="s">
        <v>5</v>
      </c>
      <c r="I11" s="29"/>
      <c r="J11" s="29"/>
      <c r="K11" s="26" t="s">
        <v>4</v>
      </c>
      <c r="L11" s="27"/>
      <c r="M11" s="27"/>
      <c r="N11" s="28"/>
    </row>
    <row r="12" spans="1:27" ht="168.75" customHeight="1" x14ac:dyDescent="0.25">
      <c r="A12" s="30"/>
      <c r="B12" s="22"/>
      <c r="C12" s="22"/>
      <c r="D12" s="22"/>
      <c r="E12" s="6" t="s">
        <v>22</v>
      </c>
      <c r="F12" s="6" t="s">
        <v>21</v>
      </c>
      <c r="G12" s="6" t="s">
        <v>23</v>
      </c>
      <c r="H12" s="6" t="s">
        <v>3</v>
      </c>
      <c r="I12" s="6" t="s">
        <v>2</v>
      </c>
      <c r="J12" s="6" t="s">
        <v>14</v>
      </c>
      <c r="K12" s="4" t="s">
        <v>15</v>
      </c>
      <c r="L12" s="6" t="s">
        <v>1</v>
      </c>
      <c r="M12" s="6" t="s">
        <v>0</v>
      </c>
      <c r="N12" s="6" t="s">
        <v>12</v>
      </c>
    </row>
    <row r="13" spans="1:27" s="17" customFormat="1" x14ac:dyDescent="0.25">
      <c r="A13" s="10">
        <v>1</v>
      </c>
      <c r="B13" s="18" t="s">
        <v>18</v>
      </c>
      <c r="C13" s="10" t="s">
        <v>17</v>
      </c>
      <c r="D13" s="11">
        <v>12</v>
      </c>
      <c r="E13" s="12">
        <v>1340</v>
      </c>
      <c r="F13" s="13">
        <v>1250</v>
      </c>
      <c r="G13" s="13">
        <v>1993</v>
      </c>
      <c r="H13" s="14">
        <f t="shared" ref="H13:H15" si="0">AVERAGE(E13:G13)</f>
        <v>1527.6666666666667</v>
      </c>
      <c r="I13" s="15">
        <f t="shared" ref="I13:I15" si="1">SQRT(((SUM((POWER(E13-H13,2)),(POWER(F13-H13,2)),(POWER(G13-H13,2)))/(COLUMNS(E13:G13)-1))))</f>
        <v>405.49517054255199</v>
      </c>
      <c r="J13" s="15">
        <f t="shared" ref="J13" si="2">I13/H13*100</f>
        <v>26.543432503330916</v>
      </c>
      <c r="K13" s="14">
        <f t="shared" ref="K13:K15" si="3">((D13/3)*(SUM(E13:G13)))</f>
        <v>18332</v>
      </c>
      <c r="L13" s="14">
        <f t="shared" ref="L13:L15" si="4">K13/D13</f>
        <v>1527.6666666666667</v>
      </c>
      <c r="M13" s="14">
        <f t="shared" ref="M13" si="5">ROUND(L13,2)</f>
        <v>1527.67</v>
      </c>
      <c r="N13" s="14">
        <f t="shared" ref="N13:N15" si="6">M13*D13</f>
        <v>18332.04</v>
      </c>
      <c r="O13" s="16"/>
    </row>
    <row r="14" spans="1:27" s="17" customFormat="1" x14ac:dyDescent="0.25">
      <c r="A14" s="10">
        <v>2</v>
      </c>
      <c r="B14" s="18" t="s">
        <v>19</v>
      </c>
      <c r="C14" s="10" t="s">
        <v>17</v>
      </c>
      <c r="D14" s="11">
        <v>12</v>
      </c>
      <c r="E14" s="12">
        <v>1340</v>
      </c>
      <c r="F14" s="13">
        <v>1250</v>
      </c>
      <c r="G14" s="13">
        <v>1993</v>
      </c>
      <c r="H14" s="14">
        <f t="shared" si="0"/>
        <v>1527.6666666666667</v>
      </c>
      <c r="I14" s="15">
        <f t="shared" si="1"/>
        <v>405.49517054255199</v>
      </c>
      <c r="J14" s="15">
        <f t="shared" ref="J14:J15" si="7">I14/H14*100</f>
        <v>26.543432503330916</v>
      </c>
      <c r="K14" s="14">
        <f t="shared" si="3"/>
        <v>18332</v>
      </c>
      <c r="L14" s="14">
        <f t="shared" si="4"/>
        <v>1527.6666666666667</v>
      </c>
      <c r="M14" s="14">
        <f t="shared" ref="M14:M15" si="8">ROUND(L14,2)</f>
        <v>1527.67</v>
      </c>
      <c r="N14" s="14">
        <f t="shared" si="6"/>
        <v>18332.04</v>
      </c>
      <c r="O14" s="16"/>
    </row>
    <row r="15" spans="1:27" s="17" customFormat="1" x14ac:dyDescent="0.25">
      <c r="A15" s="10">
        <v>3</v>
      </c>
      <c r="B15" s="18" t="s">
        <v>20</v>
      </c>
      <c r="C15" s="10" t="s">
        <v>17</v>
      </c>
      <c r="D15" s="11">
        <v>12</v>
      </c>
      <c r="E15" s="12">
        <v>1340</v>
      </c>
      <c r="F15" s="13">
        <v>1250</v>
      </c>
      <c r="G15" s="13">
        <v>1993</v>
      </c>
      <c r="H15" s="14">
        <f t="shared" si="0"/>
        <v>1527.6666666666667</v>
      </c>
      <c r="I15" s="15">
        <f t="shared" si="1"/>
        <v>405.49517054255199</v>
      </c>
      <c r="J15" s="15">
        <f t="shared" si="7"/>
        <v>26.543432503330916</v>
      </c>
      <c r="K15" s="14">
        <f t="shared" si="3"/>
        <v>18332</v>
      </c>
      <c r="L15" s="14">
        <f t="shared" si="4"/>
        <v>1527.6666666666667</v>
      </c>
      <c r="M15" s="14">
        <f t="shared" si="8"/>
        <v>1527.67</v>
      </c>
      <c r="N15" s="14">
        <f t="shared" si="6"/>
        <v>18332.04</v>
      </c>
      <c r="O15" s="16"/>
    </row>
    <row r="16" spans="1:27" s="3" customFormat="1" x14ac:dyDescent="0.25">
      <c r="A16" s="23" t="s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5">
        <f>N13+N14+N15</f>
        <v>54996.12</v>
      </c>
      <c r="O16" s="8"/>
    </row>
    <row r="18" spans="1:1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3.7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1" spans="1:14" x14ac:dyDescent="0.25">
      <c r="N21" s="8"/>
    </row>
  </sheetData>
  <mergeCells count="14">
    <mergeCell ref="F1:N1"/>
    <mergeCell ref="F2:N2"/>
    <mergeCell ref="A4:N4"/>
    <mergeCell ref="A18:N19"/>
    <mergeCell ref="D11:D12"/>
    <mergeCell ref="A16:M16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2022-03-01T02:01:24Z</cp:lastPrinted>
  <dcterms:created xsi:type="dcterms:W3CDTF">2017-04-24T23:08:05Z</dcterms:created>
  <dcterms:modified xsi:type="dcterms:W3CDTF">2026-08-13T04:24:36Z</dcterms:modified>
</cp:coreProperties>
</file>