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<sst xmlns="http://schemas.openxmlformats.org/spreadsheetml/2006/main" count="32" uniqueCount="32">
  <si>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оказание услуг по п</t>
    </r>
    <r>
      <rPr>
        <b val="true"/>
        <sz val="20"/>
        <color rgb="FF000000"/>
        <rFont val="Liberation Serif"/>
        <family val="1"/>
      </rPr>
      <t xml:space="preserve">ередаче неисключительных прав на использование программного продукта «1С:Зарплата и кадры государственного учреждения 8 ПРОФ. Электронная поставка»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</si>
  <si>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</si>
  <si>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</si>
  <si>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</si>
  <si>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</si>
  <si>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</si>
  <si>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</si>
  <si>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</si>
  <si>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</si>
  <si>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</si>
  <si>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</si>
  <si>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</si>
  <si>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</si>
  <si>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</si>
  <si>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</si>
  <si>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</si>
  <si>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</si>
  <si>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</si>
  <si>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</si>
  <si>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02-30/1315 от 03.08.2026</t>
  </si>
  <si>
    <t xml:space="preserve">цена источника 2 Вх. № 02-30/1316 от 03.08.2026</t>
  </si>
  <si>
    <t xml:space="preserve">цена источника 3 Вх. № 02-30/1317 от 03.08.2026</t>
  </si>
  <si>
    <t xml:space="preserve">Передача неисключительных прав на использование программного продукта «1С:Зарплата и кадры государственного учреждения 8 ПРОФ. Электронная поставка»</t>
  </si>
  <si>
    <t xml:space="preserve">58.29.50.000</t>
  </si>
  <si>
    <t xml:space="preserve">Усл. Ед.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</si>
  <si>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</si>
  <si>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</si>
  <si>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</si>
  <si>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НМЦК:10.08.2026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</si>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</sst>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color rgb="FF000000"/>
      <name val="Liberation Serif"/>
      <family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00000"/>
      <name val="Liberation Serif"/>
      <family val="1"/>
    </font>
    <font>
      <sz val="20"/>
      <color rgb="FF000000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406440</xdr:colOff>
      <xdr:row>6</xdr:row>
      <xdr:rowOff>1769400</xdr:rowOff>
    </xdr:to>
    <xdr:sp>
      <xdr:nvSpPr>
        <xdr:cNvPr id="1" name="TextBox 1"/>
        <xdr:cNvSpPr/>
      </xdr:nvSpPr>
      <xdr:spPr>
        <a:xfrm>
          <a:off x="6863760" y="2809440"/>
          <a:ext cx="446040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219240</xdr:colOff>
      <xdr:row>6</xdr:row>
      <xdr:rowOff>1792800</xdr:rowOff>
    </xdr:to>
    <xdr:sp>
      <xdr:nvSpPr>
        <xdr:cNvPr id="2" name="TextBox 2"/>
        <xdr:cNvSpPr/>
      </xdr:nvSpPr>
      <xdr:spPr>
        <a:xfrm>
          <a:off x="45360" y="2832840"/>
          <a:ext cx="642852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1123200</xdr:colOff>
      <xdr:row>6</xdr:row>
      <xdr:rowOff>1746720</xdr:rowOff>
    </xdr:to>
    <xdr:sp>
      <xdr:nvSpPr>
        <xdr:cNvPr id="3" name="TextBox 3"/>
        <xdr:cNvSpPr/>
      </xdr:nvSpPr>
      <xdr:spPr>
        <a:xfrm>
          <a:off x="11328840" y="2786760"/>
          <a:ext cx="524124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28" zoomScaleNormal="28" zoomScalePageLayoutView="100" workbookViewId="0">
      <selection pane="topLeft" activeCell="A6" activeCellId="0" sqref="A6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31.99"/>
    <col collapsed="false" customWidth="true" hidden="false" outlineLevel="0" max="8" min="8" style="2" width="32.27"/>
    <col collapsed="false" customWidth="true" hidden="false" outlineLevel="0" max="9" min="9" style="2" width="32.34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</row>
    <row r="10" customFormat="false" ht="110.85" hidden="false" customHeight="tru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1</v>
      </c>
      <c r="G10" s="16" t="n">
        <v>49400</v>
      </c>
      <c r="H10" s="16" t="n">
        <v>49400</v>
      </c>
      <c r="I10" s="16" t="n">
        <v>49400</v>
      </c>
      <c r="J10" s="17" t="n">
        <f aca="false">ROUND(((G10+H10+I10)/3),2)</f>
        <v>49400</v>
      </c>
      <c r="K10" s="18" t="n">
        <f aca="false">SQRT(((POWER(G10-J10,2)+POWER(H10-J10,2)+POWER(I10-J10,2))/2))/J10</f>
        <v>0</v>
      </c>
      <c r="L10" s="16" t="n">
        <f aca="false">J10</f>
        <v>49400</v>
      </c>
      <c r="M10" s="19" t="n">
        <f aca="false">MIN(G10:I10)</f>
        <v>49400</v>
      </c>
      <c r="N10" s="16" t="n">
        <f aca="false">L10*F10</f>
        <v>49400</v>
      </c>
      <c r="O10" s="19" t="n">
        <f aca="false">M10*F10</f>
        <v>49400</v>
      </c>
      <c r="R10" s="3"/>
    </row>
    <row r="11" customFormat="false" ht="31.2" hidden="false" customHeight="true" outlineLevel="0" collapsed="false">
      <c r="A11" s="20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 t="str">
        <f aca="false">#ref!</f>
        <v>Ошибка:520</v>
      </c>
      <c r="N11" s="21" t="n">
        <f aca="false">SUM(N10)</f>
        <v>49400</v>
      </c>
      <c r="O11" s="22" t="n">
        <f aca="false">SUM(O10)</f>
        <v>49400</v>
      </c>
    </row>
    <row r="12" customFormat="false" ht="24.45" hidden="false" customHeight="true" outlineLevel="0" collapsed="false">
      <c r="A12" s="23" t="s">
        <v>26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customFormat="false" ht="24.45" hidden="false" customHeight="false" outlineLevel="0" collapsed="false">
      <c r="A13" s="24" t="n">
        <f aca="false">N11</f>
        <v>49400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24.45" hidden="false" customHeight="true" outlineLevel="0" collapsed="false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4.45" hidden="false" customHeight="false" outlineLevel="0" collapsed="false">
      <c r="A15" s="26" t="n">
        <f aca="false">O11</f>
        <v>49400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7.3" hidden="false" customHeight="true" outlineLevel="0" collapsed="false">
      <c r="A16" s="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customFormat="false" ht="15" hidden="false" customHeight="true" outlineLevel="0" collapsed="false">
      <c r="A17" s="27" t="s">
        <v>29</v>
      </c>
      <c r="B17" s="27"/>
      <c r="C17" s="27"/>
    </row>
    <row r="18" customFormat="false" ht="15" hidden="false" customHeight="true" outlineLevel="0" collapsed="false">
      <c r="A18" s="28"/>
      <c r="B18" s="28"/>
      <c r="C18" s="28"/>
      <c r="D18" s="28"/>
    </row>
    <row r="19" customFormat="false" ht="15" hidden="false" customHeight="true" outlineLevel="0" collapsed="false">
      <c r="A19" s="29" t="s">
        <v>30</v>
      </c>
      <c r="B19" s="29"/>
      <c r="C19" s="29"/>
      <c r="D19" s="29"/>
    </row>
    <row r="20" customFormat="false" ht="15" hidden="false" customHeight="true" outlineLevel="0" collapsed="false">
      <c r="A20" s="28" t="s">
        <v>31</v>
      </c>
      <c r="B20" s="28"/>
      <c r="C20" s="28"/>
      <c r="D20" s="28"/>
    </row>
    <row r="56" customFormat="false" ht="38.1" hidden="false" customHeight="true" outlineLevel="0" collapsed="false"/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1:M11"/>
    <mergeCell ref="A12:O12"/>
    <mergeCell ref="A13:O13"/>
    <mergeCell ref="A14:O14"/>
    <mergeCell ref="A15:O15"/>
    <mergeCell ref="A16:O16"/>
    <mergeCell ref="A17:C17"/>
    <mergeCell ref="A18:D18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1541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2026-08-10T10:42:54Z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