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Фоменкова Я.В\Булаева Ю.П\АТ БЕРЕЗКА\2026\СИЗЫ\СИЗЫ (одежда)\"/>
    </mc:Choice>
  </mc:AlternateContent>
  <xr:revisionPtr revIDLastSave="0" documentId="13_ncr:1_{017C4E28-3DC3-492A-B070-98B709B1B19D}" xr6:coauthVersionLast="47" xr6:coauthVersionMax="47" xr10:uidLastSave="{00000000-0000-0000-0000-000000000000}"/>
  <bookViews>
    <workbookView xWindow="5205" yWindow="1845" windowWidth="20910" windowHeight="15420" xr2:uid="{00000000-000D-0000-FFFF-FFFF00000000}"/>
  </bookViews>
  <sheets>
    <sheet name="Расчет цены" sheetId="2" r:id="rId1"/>
  </sheets>
  <calcPr calcId="181029" fullPrecision="0"/>
</workbook>
</file>

<file path=xl/calcChain.xml><?xml version="1.0" encoding="utf-8"?>
<calcChain xmlns="http://schemas.openxmlformats.org/spreadsheetml/2006/main">
  <c r="J20" i="2" l="1"/>
  <c r="K20" i="2" s="1"/>
  <c r="J22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2" i="2"/>
  <c r="K23" i="2"/>
  <c r="K24" i="2"/>
  <c r="K25" i="2"/>
  <c r="K26" i="2"/>
  <c r="K27" i="2"/>
  <c r="K28" i="2"/>
  <c r="K29" i="2"/>
  <c r="K30" i="2"/>
  <c r="K31" i="2"/>
  <c r="K32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3" i="2"/>
  <c r="J24" i="2"/>
  <c r="J25" i="2"/>
  <c r="J26" i="2"/>
  <c r="J27" i="2"/>
  <c r="J28" i="2"/>
  <c r="J29" i="2"/>
  <c r="J30" i="2"/>
  <c r="J31" i="2"/>
  <c r="J32" i="2"/>
  <c r="J5" i="2"/>
</calcChain>
</file>

<file path=xl/sharedStrings.xml><?xml version="1.0" encoding="utf-8"?>
<sst xmlns="http://schemas.openxmlformats.org/spreadsheetml/2006/main" count="75" uniqueCount="50">
  <si>
    <t>№</t>
  </si>
  <si>
    <t>Кол-во</t>
  </si>
  <si>
    <t>Коммерческие предложения (руб./ед.изм.)</t>
  </si>
  <si>
    <t xml:space="preserve">Обоснование начальной (максимальной) цены договора, в том числе, заключаемого с единственным поставщиком (подрядчиком, исполнителем) (Н(М)ЦД)
</t>
  </si>
  <si>
    <t>Код ЕНС каждой единицы товара</t>
  </si>
  <si>
    <t>Ед. изм. ЕНС товара/ед.изм. Работы, услуги</t>
  </si>
  <si>
    <t>Ставка НДС, %</t>
  </si>
  <si>
    <t xml:space="preserve">Средняя за ед. , руб.,без НДС </t>
  </si>
  <si>
    <t>шт</t>
  </si>
  <si>
    <t>Общая стоимость, руб. (в т.ч. НДС)</t>
  </si>
  <si>
    <t>Всего, руб, в т.ч. НДС</t>
  </si>
  <si>
    <t>Наименование, артикул</t>
  </si>
  <si>
    <t>Бахилы одноразовые</t>
  </si>
  <si>
    <t xml:space="preserve">Головной убор для защиты от общих производственных загрязнений- Бейсболка, цвет синий </t>
  </si>
  <si>
    <t>Головной убор для защиты от общих производственных загрязнений - Шапка п/ш, утеплитель флис, цвет темно-синий</t>
  </si>
  <si>
    <t xml:space="preserve">Головной убор для защиты от общих производственных загрязнений - Шапка трикотажная с утеплителем, цвет бежевый
</t>
  </si>
  <si>
    <t>Перчатки/Рукавицы  Перчатки  шерстяные,утеплительТинсулейт</t>
  </si>
  <si>
    <t>Перчатки для защиты от механических воздействий (истирания)- Перчатки х/б  (10кл.) 42-44 гр., белые</t>
  </si>
  <si>
    <t>Очки защитные от грубодисперсных аэрозолей(пыли), в том числе с покрытием от запотевания- Очки открытые РОСОМЗ™ О35 ВИЗИОН® АЛМАЗ (2С-1,2 PC), 135537,</t>
  </si>
  <si>
    <t>Перчатки для защиты от механических воздействий- Перчатки ХОЗЯЙСТВЕННЫЕ тип ЛОТОС</t>
  </si>
  <si>
    <t xml:space="preserve">Перчатки для защиты от механических воздействий- Перчатки одноразовые нитриловые неопудренные DELTAGRIP Deep Blue </t>
  </si>
  <si>
    <t xml:space="preserve">Головной убор для защиты от общих производственных загрязнений- Бейсболка ProfLineBase, цвет серый </t>
  </si>
  <si>
    <t>Головной убор для защиты от общих производственных загрязнений- Бейсболка ProfLineBase, цвет синий</t>
  </si>
  <si>
    <t>Очки защитные от грубодисперсных аэрозолей(пыли), в том числе с покрытием от запотевания- Очки открытые РОСОМЗ™ О35 ВИЗИОН® АЛМАЗ (2С-1,2 PC), 135537</t>
  </si>
  <si>
    <t xml:space="preserve">Перчатки для защиты от механических воздействий (истирания)- Перчатки (краги) спилковые </t>
  </si>
  <si>
    <t>Перчатки для защиты от механических воздействий- Перчатки х/б  (10кл.) 42-44 гр., белые</t>
  </si>
  <si>
    <t xml:space="preserve">Перчатки для защиты от механических воздействий- Перчатки ProfLineSpecialist
 нейлоновые с полиуретановым покрытием, белый
</t>
  </si>
  <si>
    <t>Респиратор, маска противоаэрозольная -Респиратор СПИРО 312 FFP2 NR D</t>
  </si>
  <si>
    <t>Костюм для защиты от механических воздействий -Костюм Лигор-1 куртка, брюки, зеленый с желтым и СОП</t>
  </si>
  <si>
    <t>Обувь специальная для защиты от механических воздействий -Полуботинки текстильные ProfLineSpecialist КП ПУ/ПУ</t>
  </si>
  <si>
    <t>Перчатки для защиты от механических воздействий -Перчатки х/б с ПВХ волна (10кл.) 50-53гр., белые</t>
  </si>
  <si>
    <t>Очки защитные от ультрафиолетового излучения, слепящей яркости -Очки открытые РОСОМЗ ARCTIC CONTRAST super (2-1,2 PC), 18536</t>
  </si>
  <si>
    <t>Перчатки для защиты от механических воздействий -Перчатки АМПАРО Барс двойные полушерстяные (50% шерсть+спилок)</t>
  </si>
  <si>
    <t>Головной убор для защиты от общих производственных загрязнений--Шапка трикотажная двойная утепленная Север, серый</t>
  </si>
  <si>
    <t xml:space="preserve">Термобелье-Бельё нательное трикотажное с начесом </t>
  </si>
  <si>
    <t>Обувь специальная для защиты от механических воздействий -Ботинки Фулгард КП АС ПУ/Нитрил Парижская Коммуна</t>
  </si>
  <si>
    <t xml:space="preserve">Перчатки термостойкие, 
14,5 кал/см2
</t>
  </si>
  <si>
    <t>Головной убор для защиты от общих производственных загрязнений -Бейсболка ProfLineBase, цвет синий</t>
  </si>
  <si>
    <t xml:space="preserve">Перчатки для защиты от механических воздействий -Перчатки одноразовые нитриловые неопудренные DELTAGRIP Deep Blue  </t>
  </si>
  <si>
    <t>пар</t>
  </si>
  <si>
    <t>компл</t>
  </si>
  <si>
    <t>Шт.</t>
  </si>
  <si>
    <t>КП № 1 ООО "СПЕЦ ТРЕЙД" от 27.04.2026 № 388</t>
  </si>
  <si>
    <t>КП № 2 ООО "Арсенал"  № 317 от 28.04.2026</t>
  </si>
  <si>
    <t>1 785,00</t>
  </si>
  <si>
    <t>КП № 3 ИП Виноградова Н.Н. № 145 от 28.04.2026</t>
  </si>
  <si>
    <t>565,00</t>
  </si>
  <si>
    <t>1 800,00</t>
  </si>
  <si>
    <r>
      <t xml:space="preserve">"Согласно п 3 Приложения 2 Положения о закупке, в случае если закупка осуществляется у единственного поставщика (исполнителя, подрядчика) после сбора информации о ценах товаров, работ, услуг, Договор заключается с поставщиком (исполнителем, подрядчиком), предложившим наименьшую стоимость товаров, работ, услуг. 
Учитывая изложенное, рассчитанная </t>
    </r>
    <r>
      <rPr>
        <b/>
        <sz val="10"/>
        <color indexed="8"/>
        <rFont val="Times New Roman"/>
        <family val="1"/>
        <charset val="204"/>
      </rPr>
      <t>НМЦ = 349906,00</t>
    </r>
    <r>
      <rPr>
        <sz val="10"/>
        <color indexed="8"/>
        <rFont val="Times New Roman"/>
        <family val="1"/>
        <charset val="204"/>
      </rPr>
      <t xml:space="preserve">
"        
</t>
    </r>
  </si>
  <si>
    <t>Исполнитель расчета:
нач. отдела Фоменкова Я.В. 
(Ф.И.О., должность, контактный телефон)
_______________/______________________/
(подпись/расшифровка подписи)
"14" мая 2026 г.
(дата расчета НМЦ)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</si>
</sst>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/>
    <xf numFmtId="2" fontId="7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6075" y="34956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96075" y="3467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1600200</xdr:rowOff>
    </xdr:from>
    <xdr:to>
      <xdr:col>9</xdr:col>
      <xdr:colOff>0</xdr:colOff>
      <xdr:row>3</xdr:row>
      <xdr:rowOff>1962150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96075" y="41433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1400175</xdr:rowOff>
    </xdr:from>
    <xdr:to>
      <xdr:col>9</xdr:col>
      <xdr:colOff>0</xdr:colOff>
      <xdr:row>3</xdr:row>
      <xdr:rowOff>1628775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96075" y="39433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tabSelected="1" topLeftCell="A25" zoomScaleNormal="100" workbookViewId="0">
      <selection activeCell="A36" sqref="A36:M41"/>
    </sheetView>
  </sheetViews>
  <sheetFormatPr defaultRowHeight="51.75" customHeight="1" x14ac:dyDescent="0.2"/>
  <cols>
    <col min="1" max="1" width="3.140625" style="1" customWidth="1"/>
    <col min="2" max="2" width="17.140625" style="1" customWidth="1"/>
    <col min="3" max="3" width="30.85546875" style="1" customWidth="1"/>
    <col min="4" max="4" width="9.7109375" style="1" customWidth="1"/>
    <col min="5" max="6" width="10.140625" style="1" customWidth="1"/>
    <col min="7" max="7" width="12.42578125" style="7" customWidth="1"/>
    <col min="8" max="8" width="13" style="7" customWidth="1"/>
    <col min="9" max="9" width="12.42578125" style="7" customWidth="1"/>
    <col min="10" max="10" width="18" style="1" customWidth="1"/>
    <col min="11" max="11" width="21" style="1" customWidth="1"/>
    <col min="12" max="12" width="6.85546875" style="1" hidden="1" customWidth="1"/>
    <col min="13" max="16384" width="9.140625" style="1"/>
  </cols>
  <sheetData>
    <row r="1" spans="1:18" ht="51.75" customHeight="1" x14ac:dyDescent="0.2">
      <c r="J1" s="24"/>
      <c r="K1" s="24"/>
      <c r="L1" s="24"/>
    </row>
    <row r="2" spans="1:18" ht="51.75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8" ht="51.75" customHeight="1" x14ac:dyDescent="0.2">
      <c r="A3" s="21" t="s">
        <v>0</v>
      </c>
      <c r="B3" s="21" t="s">
        <v>4</v>
      </c>
      <c r="C3" s="21" t="s">
        <v>11</v>
      </c>
      <c r="D3" s="21" t="s">
        <v>5</v>
      </c>
      <c r="E3" s="21" t="s">
        <v>1</v>
      </c>
      <c r="F3" s="21" t="s">
        <v>6</v>
      </c>
      <c r="G3" s="21" t="s">
        <v>2</v>
      </c>
      <c r="H3" s="21"/>
      <c r="I3" s="21"/>
      <c r="J3" s="26" t="s">
        <v>9</v>
      </c>
      <c r="K3" s="26"/>
      <c r="L3" s="26"/>
    </row>
    <row r="4" spans="1:18" ht="51.75" customHeight="1" x14ac:dyDescent="0.2">
      <c r="A4" s="21"/>
      <c r="B4" s="21"/>
      <c r="C4" s="21"/>
      <c r="D4" s="21"/>
      <c r="E4" s="21"/>
      <c r="F4" s="21"/>
      <c r="G4" s="13" t="s">
        <v>42</v>
      </c>
      <c r="H4" s="13" t="s">
        <v>43</v>
      </c>
      <c r="I4" s="13" t="s">
        <v>45</v>
      </c>
      <c r="J4" s="11" t="s">
        <v>7</v>
      </c>
      <c r="K4" s="11" t="s">
        <v>10</v>
      </c>
      <c r="L4" s="12"/>
      <c r="O4" s="13"/>
      <c r="Q4" s="6"/>
      <c r="R4" s="6"/>
    </row>
    <row r="5" spans="1:18" ht="51.75" customHeight="1" x14ac:dyDescent="0.2">
      <c r="A5" s="8">
        <v>1</v>
      </c>
      <c r="B5" s="8"/>
      <c r="C5" s="15" t="s">
        <v>14</v>
      </c>
      <c r="D5" s="15" t="s">
        <v>8</v>
      </c>
      <c r="E5" s="15">
        <v>1</v>
      </c>
      <c r="F5" s="15">
        <v>22</v>
      </c>
      <c r="G5" s="16">
        <v>550</v>
      </c>
      <c r="H5" s="16">
        <v>570</v>
      </c>
      <c r="I5" s="16" t="s">
        <v>46</v>
      </c>
      <c r="J5" s="16">
        <f>(G5+H5+I5)/3</f>
        <v>561.66999999999996</v>
      </c>
      <c r="K5" s="16">
        <f>J5*E5</f>
        <v>561.66999999999996</v>
      </c>
      <c r="L5" s="12"/>
      <c r="O5" s="14"/>
      <c r="Q5" s="6"/>
      <c r="R5" s="6"/>
    </row>
    <row r="6" spans="1:18" ht="51.75" customHeight="1" x14ac:dyDescent="0.2">
      <c r="A6" s="8">
        <v>2</v>
      </c>
      <c r="B6" s="8"/>
      <c r="C6" s="15" t="s">
        <v>13</v>
      </c>
      <c r="D6" s="15" t="s">
        <v>8</v>
      </c>
      <c r="E6" s="15">
        <v>6</v>
      </c>
      <c r="F6" s="15">
        <v>22</v>
      </c>
      <c r="G6" s="16">
        <v>310</v>
      </c>
      <c r="H6" s="16">
        <v>330</v>
      </c>
      <c r="I6" s="16">
        <v>319</v>
      </c>
      <c r="J6" s="16">
        <f t="shared" ref="J6:J32" si="0">(G6+H6+I6)/3</f>
        <v>319.67</v>
      </c>
      <c r="K6" s="16">
        <f t="shared" ref="K6:K32" si="1">J6*E6</f>
        <v>1918.02</v>
      </c>
      <c r="L6" s="12"/>
      <c r="O6" s="14"/>
      <c r="Q6" s="6"/>
      <c r="R6" s="6"/>
    </row>
    <row r="7" spans="1:18" ht="51.75" customHeight="1" x14ac:dyDescent="0.2">
      <c r="A7" s="8">
        <v>3</v>
      </c>
      <c r="B7" s="8"/>
      <c r="C7" s="15" t="s">
        <v>15</v>
      </c>
      <c r="D7" s="15" t="s">
        <v>8</v>
      </c>
      <c r="E7" s="15">
        <v>2</v>
      </c>
      <c r="F7" s="15">
        <v>22</v>
      </c>
      <c r="G7" s="16">
        <v>350</v>
      </c>
      <c r="H7" s="16">
        <v>375</v>
      </c>
      <c r="I7" s="16">
        <v>378</v>
      </c>
      <c r="J7" s="16">
        <f t="shared" si="0"/>
        <v>367.67</v>
      </c>
      <c r="K7" s="16">
        <f t="shared" si="1"/>
        <v>735.34</v>
      </c>
      <c r="L7" s="12"/>
      <c r="O7" s="14"/>
      <c r="Q7" s="6"/>
      <c r="R7" s="6"/>
    </row>
    <row r="8" spans="1:18" ht="51.75" customHeight="1" x14ac:dyDescent="0.2">
      <c r="A8" s="8">
        <v>4</v>
      </c>
      <c r="B8" s="8"/>
      <c r="C8" s="15" t="s">
        <v>16</v>
      </c>
      <c r="D8" s="15" t="s">
        <v>39</v>
      </c>
      <c r="E8" s="15">
        <v>8</v>
      </c>
      <c r="F8" s="15">
        <v>22</v>
      </c>
      <c r="G8" s="16">
        <v>790</v>
      </c>
      <c r="H8" s="16">
        <v>880</v>
      </c>
      <c r="I8" s="16">
        <v>850</v>
      </c>
      <c r="J8" s="16">
        <f t="shared" si="0"/>
        <v>840</v>
      </c>
      <c r="K8" s="16">
        <f t="shared" si="1"/>
        <v>6720</v>
      </c>
      <c r="L8" s="12"/>
      <c r="O8" s="14"/>
      <c r="Q8" s="6"/>
      <c r="R8" s="6"/>
    </row>
    <row r="9" spans="1:18" ht="51.75" customHeight="1" x14ac:dyDescent="0.2">
      <c r="A9" s="8">
        <v>5</v>
      </c>
      <c r="B9" s="8"/>
      <c r="C9" s="15" t="s">
        <v>17</v>
      </c>
      <c r="D9" s="15" t="s">
        <v>39</v>
      </c>
      <c r="E9" s="15">
        <v>108</v>
      </c>
      <c r="F9" s="15">
        <v>22</v>
      </c>
      <c r="G9" s="16">
        <v>24</v>
      </c>
      <c r="H9" s="16">
        <v>27</v>
      </c>
      <c r="I9" s="16">
        <v>28</v>
      </c>
      <c r="J9" s="16">
        <f t="shared" si="0"/>
        <v>26.33</v>
      </c>
      <c r="K9" s="16">
        <f t="shared" si="1"/>
        <v>2843.64</v>
      </c>
      <c r="L9" s="12"/>
      <c r="O9" s="14"/>
      <c r="Q9" s="6"/>
      <c r="R9" s="6"/>
    </row>
    <row r="10" spans="1:18" ht="51.75" customHeight="1" x14ac:dyDescent="0.2">
      <c r="A10" s="8">
        <v>6</v>
      </c>
      <c r="B10" s="8"/>
      <c r="C10" s="15" t="s">
        <v>18</v>
      </c>
      <c r="D10" s="15" t="s">
        <v>8</v>
      </c>
      <c r="E10" s="15">
        <v>8</v>
      </c>
      <c r="F10" s="15">
        <v>22</v>
      </c>
      <c r="G10" s="16">
        <v>270</v>
      </c>
      <c r="H10" s="16">
        <v>315</v>
      </c>
      <c r="I10" s="16">
        <v>310</v>
      </c>
      <c r="J10" s="16">
        <f t="shared" si="0"/>
        <v>298.33</v>
      </c>
      <c r="K10" s="16">
        <f t="shared" si="1"/>
        <v>2386.64</v>
      </c>
      <c r="L10" s="12"/>
      <c r="O10" s="14"/>
      <c r="Q10" s="6"/>
      <c r="R10" s="6"/>
    </row>
    <row r="11" spans="1:18" ht="51.75" customHeight="1" x14ac:dyDescent="0.2">
      <c r="A11" s="8">
        <v>7</v>
      </c>
      <c r="B11" s="8"/>
      <c r="C11" s="15" t="s">
        <v>19</v>
      </c>
      <c r="D11" s="15" t="s">
        <v>39</v>
      </c>
      <c r="E11" s="15">
        <v>12</v>
      </c>
      <c r="F11" s="15">
        <v>22</v>
      </c>
      <c r="G11" s="16">
        <v>80</v>
      </c>
      <c r="H11" s="16">
        <v>90</v>
      </c>
      <c r="I11" s="16">
        <v>97</v>
      </c>
      <c r="J11" s="16">
        <f t="shared" si="0"/>
        <v>89</v>
      </c>
      <c r="K11" s="16">
        <f t="shared" si="1"/>
        <v>1068</v>
      </c>
      <c r="L11" s="12"/>
      <c r="O11" s="14"/>
      <c r="Q11" s="6"/>
      <c r="R11" s="6"/>
    </row>
    <row r="12" spans="1:18" ht="51.75" customHeight="1" x14ac:dyDescent="0.2">
      <c r="A12" s="8">
        <v>8</v>
      </c>
      <c r="B12" s="8"/>
      <c r="C12" s="15" t="s">
        <v>20</v>
      </c>
      <c r="D12" s="15" t="s">
        <v>39</v>
      </c>
      <c r="E12" s="15">
        <v>8800</v>
      </c>
      <c r="F12" s="15">
        <v>22</v>
      </c>
      <c r="G12" s="16">
        <v>10</v>
      </c>
      <c r="H12" s="16">
        <v>11.5</v>
      </c>
      <c r="I12" s="16">
        <v>12</v>
      </c>
      <c r="J12" s="16">
        <f t="shared" si="0"/>
        <v>11.17</v>
      </c>
      <c r="K12" s="16">
        <f t="shared" si="1"/>
        <v>98296</v>
      </c>
      <c r="L12" s="12"/>
      <c r="O12" s="14"/>
      <c r="Q12" s="6"/>
      <c r="R12" s="6"/>
    </row>
    <row r="13" spans="1:18" ht="51.75" customHeight="1" x14ac:dyDescent="0.2">
      <c r="A13" s="8">
        <v>9</v>
      </c>
      <c r="B13" s="8"/>
      <c r="C13" s="15" t="s">
        <v>12</v>
      </c>
      <c r="D13" s="15" t="s">
        <v>8</v>
      </c>
      <c r="E13" s="15">
        <v>50</v>
      </c>
      <c r="F13" s="15">
        <v>22</v>
      </c>
      <c r="G13" s="16">
        <v>98</v>
      </c>
      <c r="H13" s="16">
        <v>109</v>
      </c>
      <c r="I13" s="16">
        <v>106</v>
      </c>
      <c r="J13" s="16">
        <f t="shared" si="0"/>
        <v>104.33</v>
      </c>
      <c r="K13" s="16">
        <f t="shared" si="1"/>
        <v>5216.5</v>
      </c>
      <c r="L13" s="12"/>
      <c r="O13" s="14"/>
      <c r="Q13" s="6"/>
      <c r="R13" s="6"/>
    </row>
    <row r="14" spans="1:18" ht="51.75" customHeight="1" x14ac:dyDescent="0.2">
      <c r="A14" s="8">
        <v>10</v>
      </c>
      <c r="B14" s="8"/>
      <c r="C14" s="15" t="s">
        <v>21</v>
      </c>
      <c r="D14" s="15" t="s">
        <v>8</v>
      </c>
      <c r="E14" s="15">
        <v>3</v>
      </c>
      <c r="F14" s="15">
        <v>22</v>
      </c>
      <c r="G14" s="16">
        <v>310</v>
      </c>
      <c r="H14" s="16">
        <v>330</v>
      </c>
      <c r="I14" s="16">
        <v>319</v>
      </c>
      <c r="J14" s="16">
        <f t="shared" si="0"/>
        <v>319.67</v>
      </c>
      <c r="K14" s="16">
        <f t="shared" si="1"/>
        <v>959.01</v>
      </c>
      <c r="L14" s="12"/>
      <c r="O14" s="14"/>
      <c r="Q14" s="6"/>
      <c r="R14" s="6"/>
    </row>
    <row r="15" spans="1:18" ht="51.75" customHeight="1" x14ac:dyDescent="0.2">
      <c r="A15" s="8">
        <v>11</v>
      </c>
      <c r="B15" s="8"/>
      <c r="C15" s="15" t="s">
        <v>22</v>
      </c>
      <c r="D15" s="15" t="s">
        <v>8</v>
      </c>
      <c r="E15" s="15">
        <v>3</v>
      </c>
      <c r="F15" s="15">
        <v>22</v>
      </c>
      <c r="G15" s="16">
        <v>310</v>
      </c>
      <c r="H15" s="16">
        <v>330</v>
      </c>
      <c r="I15" s="16">
        <v>319</v>
      </c>
      <c r="J15" s="16">
        <f t="shared" si="0"/>
        <v>319.67</v>
      </c>
      <c r="K15" s="16">
        <f t="shared" si="1"/>
        <v>959.01</v>
      </c>
      <c r="L15" s="12"/>
      <c r="O15" s="14"/>
      <c r="Q15" s="6"/>
      <c r="R15" s="6"/>
    </row>
    <row r="16" spans="1:18" ht="51.75" customHeight="1" x14ac:dyDescent="0.2">
      <c r="A16" s="8">
        <v>12</v>
      </c>
      <c r="B16" s="8"/>
      <c r="C16" s="15" t="s">
        <v>23</v>
      </c>
      <c r="D16" s="15" t="s">
        <v>8</v>
      </c>
      <c r="E16" s="15">
        <v>1</v>
      </c>
      <c r="F16" s="15">
        <v>22</v>
      </c>
      <c r="G16" s="16">
        <v>270</v>
      </c>
      <c r="H16" s="16">
        <v>315</v>
      </c>
      <c r="I16" s="16">
        <v>310</v>
      </c>
      <c r="J16" s="16">
        <f t="shared" si="0"/>
        <v>298.33</v>
      </c>
      <c r="K16" s="16">
        <f t="shared" si="1"/>
        <v>298.33</v>
      </c>
      <c r="L16" s="12"/>
      <c r="O16" s="14"/>
      <c r="Q16" s="6"/>
      <c r="R16" s="6"/>
    </row>
    <row r="17" spans="1:18" ht="51.75" customHeight="1" x14ac:dyDescent="0.2">
      <c r="A17" s="8">
        <v>13</v>
      </c>
      <c r="B17" s="8"/>
      <c r="C17" s="15" t="s">
        <v>24</v>
      </c>
      <c r="D17" s="15" t="s">
        <v>39</v>
      </c>
      <c r="E17" s="15">
        <v>4</v>
      </c>
      <c r="F17" s="15">
        <v>22</v>
      </c>
      <c r="G17" s="16">
        <v>405</v>
      </c>
      <c r="H17" s="16">
        <v>423</v>
      </c>
      <c r="I17" s="16">
        <v>429</v>
      </c>
      <c r="J17" s="16">
        <f t="shared" si="0"/>
        <v>419</v>
      </c>
      <c r="K17" s="16">
        <f t="shared" si="1"/>
        <v>1676</v>
      </c>
      <c r="L17" s="12"/>
      <c r="O17" s="14"/>
      <c r="Q17" s="6"/>
      <c r="R17" s="6"/>
    </row>
    <row r="18" spans="1:18" ht="51.75" customHeight="1" x14ac:dyDescent="0.2">
      <c r="A18" s="8">
        <v>14</v>
      </c>
      <c r="B18" s="8"/>
      <c r="C18" s="15" t="s">
        <v>25</v>
      </c>
      <c r="D18" s="15" t="s">
        <v>39</v>
      </c>
      <c r="E18" s="15">
        <v>72</v>
      </c>
      <c r="F18" s="15">
        <v>22</v>
      </c>
      <c r="G18" s="16">
        <v>24</v>
      </c>
      <c r="H18" s="16">
        <v>27</v>
      </c>
      <c r="I18" s="16">
        <v>28</v>
      </c>
      <c r="J18" s="16">
        <f t="shared" si="0"/>
        <v>26.33</v>
      </c>
      <c r="K18" s="16">
        <f t="shared" si="1"/>
        <v>1895.76</v>
      </c>
      <c r="L18" s="12"/>
      <c r="O18" s="14"/>
      <c r="Q18" s="6"/>
      <c r="R18" s="6"/>
    </row>
    <row r="19" spans="1:18" ht="51.75" customHeight="1" x14ac:dyDescent="0.2">
      <c r="A19" s="8">
        <v>15</v>
      </c>
      <c r="B19" s="8"/>
      <c r="C19" s="15" t="s">
        <v>26</v>
      </c>
      <c r="D19" s="15" t="s">
        <v>39</v>
      </c>
      <c r="E19" s="15">
        <v>154</v>
      </c>
      <c r="F19" s="15">
        <v>22</v>
      </c>
      <c r="G19" s="16">
        <v>51</v>
      </c>
      <c r="H19" s="16">
        <v>58</v>
      </c>
      <c r="I19" s="16">
        <v>57</v>
      </c>
      <c r="J19" s="16">
        <f t="shared" si="0"/>
        <v>55.33</v>
      </c>
      <c r="K19" s="16">
        <f t="shared" si="1"/>
        <v>8520.82</v>
      </c>
      <c r="L19" s="12"/>
      <c r="O19" s="14"/>
      <c r="Q19" s="6"/>
      <c r="R19" s="6"/>
    </row>
    <row r="20" spans="1:18" ht="51.75" customHeight="1" x14ac:dyDescent="0.2">
      <c r="A20" s="8">
        <v>16</v>
      </c>
      <c r="B20" s="2"/>
      <c r="C20" s="15" t="s">
        <v>27</v>
      </c>
      <c r="D20" s="15" t="s">
        <v>8</v>
      </c>
      <c r="E20" s="15">
        <v>1314</v>
      </c>
      <c r="F20" s="15">
        <v>22</v>
      </c>
      <c r="G20" s="17">
        <v>65</v>
      </c>
      <c r="H20" s="17">
        <v>78</v>
      </c>
      <c r="I20" s="17">
        <v>90</v>
      </c>
      <c r="J20" s="16">
        <f t="shared" si="0"/>
        <v>77.67</v>
      </c>
      <c r="K20" s="16">
        <f t="shared" si="1"/>
        <v>102058.38</v>
      </c>
      <c r="L20" s="12"/>
      <c r="Q20" s="6"/>
      <c r="R20" s="6"/>
    </row>
    <row r="21" spans="1:18" ht="51.75" customHeight="1" x14ac:dyDescent="0.2">
      <c r="A21" s="8">
        <v>17</v>
      </c>
      <c r="B21" s="2"/>
      <c r="C21" s="15" t="s">
        <v>28</v>
      </c>
      <c r="D21" s="15" t="s">
        <v>40</v>
      </c>
      <c r="E21" s="15">
        <v>10</v>
      </c>
      <c r="F21" s="15">
        <v>22</v>
      </c>
      <c r="G21" s="16">
        <v>1670</v>
      </c>
      <c r="H21" s="16" t="s">
        <v>44</v>
      </c>
      <c r="I21" s="16" t="s">
        <v>47</v>
      </c>
      <c r="J21" s="16">
        <v>1751.67</v>
      </c>
      <c r="K21" s="16">
        <v>17516.7</v>
      </c>
      <c r="L21" s="12"/>
      <c r="Q21" s="6"/>
      <c r="R21" s="6"/>
    </row>
    <row r="22" spans="1:18" ht="51.75" customHeight="1" x14ac:dyDescent="0.2">
      <c r="A22" s="8">
        <v>18</v>
      </c>
      <c r="B22" s="2"/>
      <c r="C22" s="15" t="s">
        <v>29</v>
      </c>
      <c r="D22" s="15" t="s">
        <v>39</v>
      </c>
      <c r="E22" s="15">
        <v>10</v>
      </c>
      <c r="F22" s="15">
        <v>22</v>
      </c>
      <c r="G22" s="16">
        <v>2320</v>
      </c>
      <c r="H22" s="16">
        <v>2487</v>
      </c>
      <c r="I22" s="16">
        <v>2500</v>
      </c>
      <c r="J22" s="16">
        <f t="shared" si="0"/>
        <v>2435.67</v>
      </c>
      <c r="K22" s="16">
        <f t="shared" si="1"/>
        <v>24356.7</v>
      </c>
      <c r="L22" s="12"/>
      <c r="Q22" s="6"/>
      <c r="R22" s="6"/>
    </row>
    <row r="23" spans="1:18" ht="51.75" customHeight="1" x14ac:dyDescent="0.2">
      <c r="A23" s="8">
        <v>19</v>
      </c>
      <c r="B23" s="2"/>
      <c r="C23" s="15" t="s">
        <v>30</v>
      </c>
      <c r="D23" s="15" t="s">
        <v>39</v>
      </c>
      <c r="E23" s="15">
        <v>132</v>
      </c>
      <c r="F23" s="15">
        <v>22</v>
      </c>
      <c r="G23" s="16">
        <v>26</v>
      </c>
      <c r="H23" s="16">
        <v>30</v>
      </c>
      <c r="I23" s="16">
        <v>31</v>
      </c>
      <c r="J23" s="16">
        <f t="shared" si="0"/>
        <v>29</v>
      </c>
      <c r="K23" s="16">
        <f t="shared" si="1"/>
        <v>3828</v>
      </c>
      <c r="L23" s="12"/>
      <c r="Q23" s="6"/>
      <c r="R23" s="6"/>
    </row>
    <row r="24" spans="1:18" ht="51.75" customHeight="1" x14ac:dyDescent="0.2">
      <c r="A24" s="8">
        <v>20</v>
      </c>
      <c r="B24" s="2"/>
      <c r="C24" s="15" t="s">
        <v>31</v>
      </c>
      <c r="D24" s="15" t="s">
        <v>8</v>
      </c>
      <c r="E24" s="15">
        <v>16</v>
      </c>
      <c r="F24" s="15">
        <v>22</v>
      </c>
      <c r="G24" s="16">
        <v>380</v>
      </c>
      <c r="H24" s="16">
        <v>415</v>
      </c>
      <c r="I24" s="16">
        <v>417</v>
      </c>
      <c r="J24" s="16">
        <f t="shared" si="0"/>
        <v>404</v>
      </c>
      <c r="K24" s="16">
        <f t="shared" si="1"/>
        <v>6464</v>
      </c>
      <c r="L24" s="12"/>
      <c r="Q24" s="6"/>
      <c r="R24" s="6"/>
    </row>
    <row r="25" spans="1:18" ht="51.75" customHeight="1" x14ac:dyDescent="0.2">
      <c r="A25" s="8">
        <v>21</v>
      </c>
      <c r="B25" s="2"/>
      <c r="C25" s="15" t="s">
        <v>32</v>
      </c>
      <c r="D25" s="15" t="s">
        <v>39</v>
      </c>
      <c r="E25" s="15">
        <v>8</v>
      </c>
      <c r="F25" s="15">
        <v>22</v>
      </c>
      <c r="G25" s="16">
        <v>890</v>
      </c>
      <c r="H25" s="16">
        <v>1020</v>
      </c>
      <c r="I25" s="16">
        <v>1000</v>
      </c>
      <c r="J25" s="16">
        <f t="shared" si="0"/>
        <v>970</v>
      </c>
      <c r="K25" s="16">
        <f t="shared" si="1"/>
        <v>7760</v>
      </c>
      <c r="L25" s="12"/>
      <c r="Q25" s="6"/>
      <c r="R25" s="6"/>
    </row>
    <row r="26" spans="1:18" ht="51.75" customHeight="1" x14ac:dyDescent="0.2">
      <c r="A26" s="8">
        <v>22</v>
      </c>
      <c r="B26" s="2"/>
      <c r="C26" s="15" t="s">
        <v>33</v>
      </c>
      <c r="D26" s="15" t="s">
        <v>8</v>
      </c>
      <c r="E26" s="15">
        <v>2</v>
      </c>
      <c r="F26" s="15">
        <v>22</v>
      </c>
      <c r="G26" s="16">
        <v>550</v>
      </c>
      <c r="H26" s="16">
        <v>570</v>
      </c>
      <c r="I26" s="16">
        <v>565</v>
      </c>
      <c r="J26" s="16">
        <f t="shared" si="0"/>
        <v>561.66999999999996</v>
      </c>
      <c r="K26" s="16">
        <f t="shared" si="1"/>
        <v>1123.3399999999999</v>
      </c>
      <c r="L26" s="12"/>
      <c r="Q26" s="6"/>
      <c r="R26" s="6"/>
    </row>
    <row r="27" spans="1:18" ht="51.75" customHeight="1" x14ac:dyDescent="0.2">
      <c r="A27" s="8">
        <v>23</v>
      </c>
      <c r="B27" s="2"/>
      <c r="C27" s="15" t="s">
        <v>34</v>
      </c>
      <c r="D27" s="15" t="s">
        <v>40</v>
      </c>
      <c r="E27" s="15">
        <v>2</v>
      </c>
      <c r="F27" s="15">
        <v>22</v>
      </c>
      <c r="G27" s="16">
        <v>1150</v>
      </c>
      <c r="H27" s="16">
        <v>1350</v>
      </c>
      <c r="I27" s="16">
        <v>1310</v>
      </c>
      <c r="J27" s="16">
        <f t="shared" si="0"/>
        <v>1270</v>
      </c>
      <c r="K27" s="16">
        <f t="shared" si="1"/>
        <v>2540</v>
      </c>
      <c r="L27" s="12"/>
      <c r="Q27" s="6"/>
      <c r="R27" s="6"/>
    </row>
    <row r="28" spans="1:18" ht="51.75" customHeight="1" x14ac:dyDescent="0.2">
      <c r="A28" s="8">
        <v>24</v>
      </c>
      <c r="B28" s="2"/>
      <c r="C28" s="15" t="s">
        <v>35</v>
      </c>
      <c r="D28" s="15" t="s">
        <v>39</v>
      </c>
      <c r="E28" s="15">
        <v>2</v>
      </c>
      <c r="F28" s="15">
        <v>22</v>
      </c>
      <c r="G28" s="16">
        <v>4530</v>
      </c>
      <c r="H28" s="16">
        <v>4670</v>
      </c>
      <c r="I28" s="16">
        <v>4640</v>
      </c>
      <c r="J28" s="16">
        <f t="shared" si="0"/>
        <v>4613.33</v>
      </c>
      <c r="K28" s="16">
        <f t="shared" si="1"/>
        <v>9226.66</v>
      </c>
      <c r="L28" s="12"/>
      <c r="Q28" s="6"/>
      <c r="R28" s="6"/>
    </row>
    <row r="29" spans="1:18" ht="51.75" customHeight="1" x14ac:dyDescent="0.2">
      <c r="A29" s="8">
        <v>25</v>
      </c>
      <c r="B29" s="2"/>
      <c r="C29" s="15" t="s">
        <v>36</v>
      </c>
      <c r="D29" s="15" t="s">
        <v>39</v>
      </c>
      <c r="E29" s="15">
        <v>12</v>
      </c>
      <c r="F29" s="15">
        <v>22</v>
      </c>
      <c r="G29" s="16">
        <v>970</v>
      </c>
      <c r="H29" s="16">
        <v>1130</v>
      </c>
      <c r="I29" s="16">
        <v>1190</v>
      </c>
      <c r="J29" s="16">
        <f t="shared" si="0"/>
        <v>1096.67</v>
      </c>
      <c r="K29" s="16">
        <f t="shared" si="1"/>
        <v>13160.04</v>
      </c>
      <c r="L29" s="12"/>
      <c r="Q29" s="6"/>
      <c r="R29" s="6"/>
    </row>
    <row r="30" spans="1:18" ht="51.75" customHeight="1" x14ac:dyDescent="0.2">
      <c r="A30" s="8">
        <v>26</v>
      </c>
      <c r="B30" s="2"/>
      <c r="C30" s="15" t="s">
        <v>30</v>
      </c>
      <c r="D30" s="15" t="s">
        <v>39</v>
      </c>
      <c r="E30" s="15">
        <v>60</v>
      </c>
      <c r="F30" s="15">
        <v>22</v>
      </c>
      <c r="G30" s="16">
        <v>26</v>
      </c>
      <c r="H30" s="16">
        <v>30</v>
      </c>
      <c r="I30" s="16">
        <v>31</v>
      </c>
      <c r="J30" s="16">
        <f t="shared" si="0"/>
        <v>29</v>
      </c>
      <c r="K30" s="16">
        <f t="shared" si="1"/>
        <v>1740</v>
      </c>
      <c r="L30" s="12"/>
      <c r="Q30" s="6"/>
      <c r="R30" s="6"/>
    </row>
    <row r="31" spans="1:18" ht="51.75" customHeight="1" x14ac:dyDescent="0.2">
      <c r="A31" s="8">
        <v>27</v>
      </c>
      <c r="B31" s="2"/>
      <c r="C31" s="15" t="s">
        <v>37</v>
      </c>
      <c r="D31" s="15" t="s">
        <v>41</v>
      </c>
      <c r="E31" s="15">
        <v>3</v>
      </c>
      <c r="F31" s="15">
        <v>22</v>
      </c>
      <c r="G31" s="16">
        <v>310</v>
      </c>
      <c r="H31" s="16">
        <v>330</v>
      </c>
      <c r="I31" s="16">
        <v>319</v>
      </c>
      <c r="J31" s="16">
        <f t="shared" si="0"/>
        <v>319.67</v>
      </c>
      <c r="K31" s="16">
        <f t="shared" si="1"/>
        <v>959.01</v>
      </c>
      <c r="L31" s="12"/>
      <c r="Q31" s="6"/>
      <c r="R31" s="6"/>
    </row>
    <row r="32" spans="1:18" ht="51.75" customHeight="1" x14ac:dyDescent="0.2">
      <c r="A32" s="8">
        <v>28</v>
      </c>
      <c r="B32" s="2"/>
      <c r="C32" s="15" t="s">
        <v>38</v>
      </c>
      <c r="D32" s="15" t="s">
        <v>39</v>
      </c>
      <c r="E32" s="15">
        <v>6000</v>
      </c>
      <c r="F32" s="15">
        <v>22</v>
      </c>
      <c r="G32" s="16">
        <v>10</v>
      </c>
      <c r="H32" s="16">
        <v>11.5</v>
      </c>
      <c r="I32" s="16">
        <v>12</v>
      </c>
      <c r="J32" s="16">
        <f t="shared" si="0"/>
        <v>11.17</v>
      </c>
      <c r="K32" s="16">
        <f t="shared" si="1"/>
        <v>67020</v>
      </c>
      <c r="L32" s="12"/>
      <c r="Q32" s="6"/>
      <c r="R32" s="6"/>
    </row>
    <row r="33" spans="1:18" ht="51.75" customHeight="1" x14ac:dyDescent="0.2">
      <c r="A33" s="8"/>
      <c r="B33" s="2"/>
      <c r="C33" s="12"/>
      <c r="D33" s="12"/>
      <c r="E33" s="12"/>
      <c r="F33" s="12"/>
      <c r="G33" s="18">
        <v>349906</v>
      </c>
      <c r="H33" s="19"/>
      <c r="I33" s="19"/>
      <c r="J33" s="19"/>
      <c r="K33" s="20">
        <v>391807.57</v>
      </c>
      <c r="L33" s="12"/>
      <c r="Q33" s="6"/>
      <c r="R33" s="6"/>
    </row>
    <row r="34" spans="1:18" s="4" customFormat="1" ht="51.75" customHeight="1" x14ac:dyDescent="0.25">
      <c r="B34" s="27" t="s">
        <v>48</v>
      </c>
      <c r="C34" s="28"/>
      <c r="D34" s="28"/>
      <c r="E34" s="28"/>
      <c r="F34" s="28"/>
      <c r="G34" s="28"/>
      <c r="H34" s="28"/>
      <c r="I34" s="28"/>
      <c r="J34" s="28"/>
      <c r="K34" s="28"/>
      <c r="L34" s="3"/>
      <c r="M34" s="9"/>
      <c r="N34" s="10"/>
    </row>
    <row r="35" spans="1:18" ht="51.75" customHeight="1" x14ac:dyDescent="0.2">
      <c r="A35" s="23" t="s">
        <v>49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8" s="5" customFormat="1" ht="51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8" s="5" customFormat="1" ht="51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8" s="5" customFormat="1" ht="51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8" ht="51.7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8" s="5" customFormat="1" ht="51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8" ht="51.7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</sheetData>
  <mergeCells count="13">
    <mergeCell ref="F3:F4"/>
    <mergeCell ref="A36:M41"/>
    <mergeCell ref="A35:M35"/>
    <mergeCell ref="J1:L1"/>
    <mergeCell ref="A2:L2"/>
    <mergeCell ref="A3:A4"/>
    <mergeCell ref="D3:D4"/>
    <mergeCell ref="E3:E4"/>
    <mergeCell ref="G3:I3"/>
    <mergeCell ref="C3:C4"/>
    <mergeCell ref="J3:L3"/>
    <mergeCell ref="B3:B4"/>
    <mergeCell ref="B34:K3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Яна Фоменкова</cp:lastModifiedBy>
  <cp:lastPrinted>2025-02-25T08:04:05Z</cp:lastPrinted>
  <dcterms:created xsi:type="dcterms:W3CDTF">2014-01-15T18:15:09Z</dcterms:created>
  <dcterms:modified xsi:type="dcterms:W3CDTF">2026-05-13T10:43:31Z</dcterms:modified>
</cp:coreProperties>
</file>