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320" windowHeight="13740"/>
  </bookViews>
  <sheets>
    <sheet name="Лист1" sheetId="1" r:id="rId1"/>
    <sheet name="Лист2" sheetId="2" r:id="rId2"/>
    <sheet name="Лист3" sheetId="3" r:id="rId3"/>
  </sheets>
  <definedNames>
    <definedName name="OLE_LINK3" localSheetId="0">Лист1!#REF!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/>
  <c r="I16"/>
  <c r="I17"/>
  <c r="I18"/>
  <c r="I19"/>
  <c r="I20"/>
  <c r="I21"/>
  <c r="I22"/>
  <c r="I23"/>
  <c r="I24"/>
  <c r="J24"/>
  <c r="K24" s="1"/>
  <c r="L24" s="1"/>
  <c r="I25"/>
  <c r="I26"/>
  <c r="I27"/>
  <c r="I28"/>
  <c r="I29"/>
  <c r="I30"/>
  <c r="J16" l="1"/>
  <c r="K16" s="1"/>
  <c r="L16" s="1"/>
  <c r="J22"/>
  <c r="K22" s="1"/>
  <c r="L22" s="1"/>
  <c r="J30"/>
  <c r="K30" s="1"/>
  <c r="L30" s="1"/>
  <c r="J29"/>
  <c r="K29" s="1"/>
  <c r="L29" s="1"/>
  <c r="J21"/>
  <c r="K21" s="1"/>
  <c r="L21" s="1"/>
  <c r="J28"/>
  <c r="K28" s="1"/>
  <c r="L28" s="1"/>
  <c r="J27"/>
  <c r="K27" s="1"/>
  <c r="L27" s="1"/>
  <c r="J26"/>
  <c r="K26" s="1"/>
  <c r="L26" s="1"/>
  <c r="J25"/>
  <c r="K25" s="1"/>
  <c r="L25" s="1"/>
  <c r="J23"/>
  <c r="K23" s="1"/>
  <c r="L23" s="1"/>
  <c r="J20"/>
  <c r="K20" s="1"/>
  <c r="L20" s="1"/>
  <c r="J19"/>
  <c r="K19" s="1"/>
  <c r="L19" s="1"/>
  <c r="J18"/>
  <c r="K18" s="1"/>
  <c r="L18" s="1"/>
  <c r="J17"/>
  <c r="K17" s="1"/>
  <c r="L17" s="1"/>
  <c r="J15"/>
  <c r="K15" s="1"/>
  <c r="L15" s="1"/>
  <c r="B32"/>
</calcChain>
</file>

<file path=xl/sharedStrings.xml><?xml version="1.0" encoding="utf-8"?>
<sst xmlns="http://schemas.openxmlformats.org/spreadsheetml/2006/main" count="62" uniqueCount="45">
  <si>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</si>
  <si>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</si>
  <si>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</si>
  <si>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</si>
  <si>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</si>
  <si>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>, где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</si>
  <si>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</si>
  <si>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</si>
  <si>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</si>
  <si>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</si>
  <si>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</si>
  <si>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</si>
  <si>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</si>
  <si>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</si>
  <si>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</si>
  <si>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п/п</t>
  </si>
  <si>
    <t>Наименование предмета контракта</t>
  </si>
  <si>
    <t>Ед. изм.</t>
  </si>
  <si>
    <t>Количество (объем)</t>
  </si>
  <si>
    <t>Исполнил: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</si>
  <si>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</si>
  <si>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  </t>
    </r>
  </si>
  <si>
    <t xml:space="preserve">                                                                                           ОБОСНОВАНИЕ ЦЕНЫ КОНТРАКТА                                                                                        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</si>
  <si>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</si>
  <si>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>Холодильный шкаф обьем 1,2 куб.(инв. № 01382592)</t>
  </si>
  <si>
    <t>Шкаф холодильный (инв. № 01382728)</t>
  </si>
  <si>
    <t>Шкаф холодильный среднетемпературный 1,2 куб.м(инв. № 1383405)</t>
  </si>
  <si>
    <t>Шкаф холодильный ШХ-1,2 (инв. № 1383422)</t>
  </si>
  <si>
    <t>Шкаф холодильный 1,2 (инв. № 1387669)</t>
  </si>
  <si>
    <t>Шкаф холодильный ШХС-1,2 (инв. № 1380621)</t>
  </si>
  <si>
    <t>Мини-печь «Пышка» (инв. № 1381609)</t>
  </si>
  <si>
    <t>Шкаф пекарский трехсекционный (инв. № 1383122)</t>
  </si>
  <si>
    <t>Шкаф пекарский трехсекционный (инв. № 01631919)</t>
  </si>
  <si>
    <t>Шкаф жарочный (инв. № 01632250)</t>
  </si>
  <si>
    <t>Шкаф жарочный (инв. № 01632254)</t>
  </si>
  <si>
    <t>Котел пищеварочный  (инв. № 1387392)</t>
  </si>
  <si>
    <t>Котел пищеварочный КПЭТ250/9  (инв. № 1387215)</t>
  </si>
  <si>
    <t>Пароконвектомат электрический типа COMBI (инв. № 1389691)</t>
  </si>
  <si>
    <t>Холодильная камера КХН-12 (инв. 1380303)</t>
  </si>
  <si>
    <t>Холодильная камера объем 6 куб. (инв.01382590)</t>
  </si>
  <si>
    <t>шт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</si>
  <si>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информации, целесообразнее заключить Контракт с Поставщиком №1 на сумму 250 000 (Двести пятьдесят тысяч) рублей 00 копеек.</t>
  </si>
  <si>
    <t>1 поставщик Вх.№ 516 э от 10.08.2026</t>
  </si>
  <si>
    <t>2 поставщик Вх.№ 517 э от 10.08.2026</t>
  </si>
  <si>
    <t>3 поставщик Вх.№ 518 э от 10.08.2026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</si>
</sst>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0" borderId="2" xfId="0" applyFont="1" applyFill="1" applyBorder="1" applyAlignment="1"/>
    <xf numFmtId="0" fontId="2" fillId="0" borderId="3" xfId="0" applyFont="1" applyBorder="1" applyAlignment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/>
    <xf numFmtId="4" fontId="2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4" fontId="2" fillId="0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0" fontId="0" fillId="0" borderId="0" xfId="0" applyFill="1"/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3" xfId="0" applyFont="1" applyFill="1" applyBorder="1"/>
    <xf numFmtId="0" fontId="2" fillId="0" borderId="0" xfId="0" applyFont="1" applyFill="1"/>
    <xf numFmtId="4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/>
    </xf>
    <xf numFmtId="0" fontId="6" fillId="0" borderId="0" xfId="0" applyFont="1" applyFill="1" applyAlignment="1">
      <alignment horizontal="left" vertical="center" wrapText="1"/>
    </xf>
    <xf numFmtId="0" fontId="9" fillId="0" borderId="10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0"/>
  <sheetViews>
    <sheetView tabSelected="1" zoomScaleNormal="100" workbookViewId="0">
      <selection activeCell="D37" sqref="D37"/>
    </sheetView>
  </sheetViews>
  <sheetFormatPr defaultRowHeight="12.75"/>
  <cols>
    <col min="1" max="1" width="10.5703125" customWidth="1"/>
    <col min="2" max="2" width="67.85546875" style="16" bestFit="1" customWidth="1"/>
    <col min="3" max="3" width="8" style="16" customWidth="1"/>
    <col min="4" max="4" width="9.140625" style="16"/>
    <col min="6" max="6" width="13.85546875" style="16" bestFit="1" customWidth="1"/>
    <col min="7" max="8" width="12.42578125" style="16" bestFit="1" customWidth="1"/>
    <col min="9" max="9" width="11" customWidth="1"/>
    <col min="10" max="10" width="14.140625" customWidth="1"/>
    <col min="11" max="11" width="0" hidden="1" customWidth="1"/>
    <col min="14" max="14" width="11.140625" customWidth="1"/>
  </cols>
  <sheetData>
    <row r="1" spans="1:12">
      <c r="A1" s="42" t="s">
        <v>22</v>
      </c>
      <c r="B1" s="42"/>
      <c r="C1" s="42"/>
      <c r="D1" s="42"/>
      <c r="E1" s="42"/>
      <c r="F1" s="42"/>
      <c r="G1" s="42"/>
      <c r="H1" s="42"/>
      <c r="I1" s="1"/>
      <c r="J1" s="2"/>
      <c r="K1" s="2"/>
    </row>
    <row r="2" spans="1:12" ht="12.75" customHeight="1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3"/>
    </row>
    <row r="3" spans="1:12" ht="12.75" customHeight="1">
      <c r="A3" s="44" t="s">
        <v>1</v>
      </c>
      <c r="B3" s="44"/>
      <c r="C3" s="44"/>
      <c r="D3" s="44"/>
      <c r="E3" s="44"/>
      <c r="F3" s="44"/>
      <c r="G3" s="44"/>
      <c r="H3" s="44"/>
      <c r="I3" s="1"/>
      <c r="J3" s="2"/>
      <c r="K3" s="2"/>
    </row>
    <row r="4" spans="1:12" s="20" customFormat="1" ht="13.5" customHeight="1" thickBot="1">
      <c r="A4" s="45" t="s">
        <v>21</v>
      </c>
      <c r="B4" s="38" t="s">
        <v>2</v>
      </c>
      <c r="C4" s="37" t="s">
        <v>3</v>
      </c>
      <c r="D4" s="37"/>
      <c r="E4" s="37"/>
      <c r="F4" s="37"/>
      <c r="G4" s="37"/>
      <c r="H4" s="37"/>
      <c r="I4" s="37"/>
      <c r="J4" s="39"/>
      <c r="K4" s="39"/>
    </row>
    <row r="5" spans="1:12" s="20" customFormat="1" ht="15.75">
      <c r="A5" s="45"/>
      <c r="B5" s="40" t="s">
        <v>3</v>
      </c>
      <c r="C5" s="41" t="s">
        <v>4</v>
      </c>
      <c r="D5" s="37" t="s">
        <v>5</v>
      </c>
      <c r="E5" s="37"/>
      <c r="F5" s="37"/>
      <c r="G5" s="37"/>
      <c r="H5" s="37"/>
      <c r="I5" s="37"/>
      <c r="J5" s="39"/>
      <c r="K5" s="39"/>
    </row>
    <row r="6" spans="1:12" ht="12.75" customHeight="1">
      <c r="A6" s="49" t="s">
        <v>6</v>
      </c>
      <c r="B6" s="49"/>
      <c r="C6" s="49"/>
      <c r="D6" s="49"/>
      <c r="E6" s="49"/>
      <c r="F6" s="49"/>
      <c r="G6" s="49"/>
      <c r="H6" s="49"/>
      <c r="I6" s="1"/>
      <c r="J6" s="2"/>
      <c r="K6" s="2"/>
    </row>
    <row r="7" spans="1:12" ht="12.75" customHeight="1">
      <c r="A7" s="49" t="s">
        <v>7</v>
      </c>
      <c r="B7" s="49"/>
      <c r="C7" s="49"/>
      <c r="D7" s="49"/>
      <c r="E7" s="49"/>
      <c r="F7" s="49"/>
      <c r="G7" s="49"/>
      <c r="H7" s="49"/>
      <c r="I7" s="1"/>
      <c r="J7" s="2"/>
      <c r="K7" s="2"/>
    </row>
    <row r="8" spans="1:12" ht="12.75" customHeight="1">
      <c r="A8" s="49" t="s">
        <v>8</v>
      </c>
      <c r="B8" s="49"/>
      <c r="C8" s="49"/>
      <c r="D8" s="49"/>
      <c r="E8" s="49"/>
      <c r="F8" s="49"/>
      <c r="G8" s="49"/>
      <c r="H8" s="49"/>
      <c r="I8" s="1"/>
      <c r="J8" s="1"/>
      <c r="K8" s="1"/>
    </row>
    <row r="9" spans="1:12" ht="12.75" customHeight="1">
      <c r="A9" s="59" t="s">
        <v>9</v>
      </c>
      <c r="B9" s="59"/>
      <c r="C9" s="59"/>
      <c r="D9" s="59"/>
      <c r="E9" s="59"/>
      <c r="F9" s="59"/>
      <c r="G9" s="59"/>
      <c r="H9" s="59"/>
      <c r="I9" s="1"/>
      <c r="J9" s="1"/>
      <c r="K9" s="1"/>
    </row>
    <row r="10" spans="1:12">
      <c r="A10" s="4"/>
      <c r="B10" s="52" t="s">
        <v>10</v>
      </c>
      <c r="C10" s="53"/>
      <c r="D10" s="53"/>
      <c r="E10" s="53"/>
      <c r="F10" s="53"/>
      <c r="G10" s="53"/>
      <c r="H10" s="53"/>
      <c r="I10" s="54"/>
      <c r="J10" s="5"/>
      <c r="K10" s="5"/>
      <c r="L10" s="6"/>
    </row>
    <row r="11" spans="1:12" ht="12.75" customHeight="1">
      <c r="A11" s="55" t="s">
        <v>11</v>
      </c>
      <c r="B11" s="56"/>
      <c r="C11" s="56"/>
      <c r="D11" s="56"/>
      <c r="E11" s="56"/>
      <c r="F11" s="56"/>
      <c r="G11" s="56"/>
      <c r="H11" s="57"/>
      <c r="I11" s="50" t="s">
        <v>12</v>
      </c>
      <c r="J11" s="46" t="s">
        <v>13</v>
      </c>
      <c r="K11" s="46"/>
      <c r="L11" s="46" t="s">
        <v>14</v>
      </c>
    </row>
    <row r="12" spans="1:12" s="20" customFormat="1" ht="12.75" customHeight="1">
      <c r="A12" s="50" t="s">
        <v>15</v>
      </c>
      <c r="B12" s="50" t="s">
        <v>16</v>
      </c>
      <c r="C12" s="50" t="s">
        <v>17</v>
      </c>
      <c r="D12" s="50" t="s">
        <v>18</v>
      </c>
      <c r="E12" s="50" t="s">
        <v>20</v>
      </c>
      <c r="F12" s="50" t="s">
        <v>42</v>
      </c>
      <c r="G12" s="50" t="s">
        <v>43</v>
      </c>
      <c r="H12" s="50" t="s">
        <v>44</v>
      </c>
      <c r="I12" s="58"/>
      <c r="J12" s="47"/>
      <c r="K12" s="47"/>
      <c r="L12" s="47"/>
    </row>
    <row r="13" spans="1:12" s="20" customFormat="1" ht="114.75" customHeight="1">
      <c r="A13" s="51"/>
      <c r="B13" s="51"/>
      <c r="C13" s="51"/>
      <c r="D13" s="51"/>
      <c r="E13" s="51"/>
      <c r="F13" s="51"/>
      <c r="G13" s="51"/>
      <c r="H13" s="51"/>
      <c r="I13" s="51"/>
      <c r="J13" s="48"/>
      <c r="K13" s="48"/>
      <c r="L13" s="48"/>
    </row>
    <row r="14" spans="1:12" s="20" customFormat="1" ht="13.5" thickBot="1">
      <c r="A14" s="7">
        <v>1</v>
      </c>
      <c r="B14" s="21">
        <v>2</v>
      </c>
      <c r="C14" s="7">
        <v>3</v>
      </c>
      <c r="D14" s="21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22">
        <v>10</v>
      </c>
      <c r="K14" s="22"/>
      <c r="L14" s="23">
        <v>11</v>
      </c>
    </row>
    <row r="15" spans="1:12" s="20" customFormat="1" ht="20.25" customHeight="1" thickBot="1">
      <c r="A15" s="7">
        <v>1</v>
      </c>
      <c r="B15" s="61" t="s">
        <v>24</v>
      </c>
      <c r="C15" s="63" t="s">
        <v>40</v>
      </c>
      <c r="D15" s="24">
        <v>1</v>
      </c>
      <c r="E15" s="15">
        <v>8333.33</v>
      </c>
      <c r="F15" s="25">
        <v>7500</v>
      </c>
      <c r="G15" s="25">
        <v>8500</v>
      </c>
      <c r="H15" s="25">
        <v>9000</v>
      </c>
      <c r="I15" s="14">
        <f>E15*D15</f>
        <v>8333.33</v>
      </c>
      <c r="J15" s="26">
        <f t="shared" ref="J15:J30" si="0">(F15-E15)*(F15-E15)+(G15-E15)*(G15-E15)+(H15-E15)*(H15-E15)</f>
        <v>1166666.6666999999</v>
      </c>
      <c r="K15" s="26">
        <f t="shared" ref="K15:K30" si="1">SQRT(J15/2)</f>
        <v>763.76261583688427</v>
      </c>
      <c r="L15" s="26">
        <f t="shared" ref="L15:L30" si="2">K15/E15*100</f>
        <v>9.1651550561046324</v>
      </c>
    </row>
    <row r="16" spans="1:12" s="20" customFormat="1" ht="16.5" customHeight="1" thickBot="1">
      <c r="A16" s="7">
        <v>2</v>
      </c>
      <c r="B16" s="62" t="s">
        <v>25</v>
      </c>
      <c r="C16" s="63" t="s">
        <v>40</v>
      </c>
      <c r="D16" s="24">
        <v>1</v>
      </c>
      <c r="E16" s="15">
        <v>8333.33</v>
      </c>
      <c r="F16" s="25">
        <v>7500</v>
      </c>
      <c r="G16" s="25">
        <v>8500</v>
      </c>
      <c r="H16" s="25">
        <v>9000</v>
      </c>
      <c r="I16" s="14">
        <f t="shared" ref="I16:I25" si="3">E16*D16</f>
        <v>8333.33</v>
      </c>
      <c r="J16" s="26">
        <f t="shared" si="0"/>
        <v>1166666.6666999999</v>
      </c>
      <c r="K16" s="26">
        <f t="shared" si="1"/>
        <v>763.76261583688427</v>
      </c>
      <c r="L16" s="26">
        <f t="shared" si="2"/>
        <v>9.1651550561046324</v>
      </c>
    </row>
    <row r="17" spans="1:12" s="20" customFormat="1" ht="18.75" customHeight="1" thickBot="1">
      <c r="A17" s="7">
        <v>3</v>
      </c>
      <c r="B17" s="62" t="s">
        <v>26</v>
      </c>
      <c r="C17" s="63" t="s">
        <v>40</v>
      </c>
      <c r="D17" s="24">
        <v>1</v>
      </c>
      <c r="E17" s="15">
        <v>21000</v>
      </c>
      <c r="F17" s="25">
        <v>20700</v>
      </c>
      <c r="G17" s="25">
        <v>21000</v>
      </c>
      <c r="H17" s="25">
        <v>21300</v>
      </c>
      <c r="I17" s="14">
        <f t="shared" si="3"/>
        <v>21000</v>
      </c>
      <c r="J17" s="26">
        <f t="shared" si="0"/>
        <v>180000</v>
      </c>
      <c r="K17" s="26">
        <f t="shared" si="1"/>
        <v>300</v>
      </c>
      <c r="L17" s="26">
        <f t="shared" si="2"/>
        <v>1.4285714285714286</v>
      </c>
    </row>
    <row r="18" spans="1:12" s="20" customFormat="1" ht="18" customHeight="1" thickBot="1">
      <c r="A18" s="7">
        <v>4</v>
      </c>
      <c r="B18" s="62" t="s">
        <v>27</v>
      </c>
      <c r="C18" s="63" t="s">
        <v>40</v>
      </c>
      <c r="D18" s="24">
        <v>1</v>
      </c>
      <c r="E18" s="15">
        <v>8333.33</v>
      </c>
      <c r="F18" s="25">
        <v>7500</v>
      </c>
      <c r="G18" s="25">
        <v>8500</v>
      </c>
      <c r="H18" s="25">
        <v>9000</v>
      </c>
      <c r="I18" s="14">
        <f t="shared" si="3"/>
        <v>8333.33</v>
      </c>
      <c r="J18" s="26">
        <f t="shared" si="0"/>
        <v>1166666.6666999999</v>
      </c>
      <c r="K18" s="26">
        <f t="shared" si="1"/>
        <v>763.76261583688427</v>
      </c>
      <c r="L18" s="26">
        <f t="shared" si="2"/>
        <v>9.1651550561046324</v>
      </c>
    </row>
    <row r="19" spans="1:12" s="20" customFormat="1" ht="16.5" thickBot="1">
      <c r="A19" s="7">
        <v>5</v>
      </c>
      <c r="B19" s="62" t="s">
        <v>28</v>
      </c>
      <c r="C19" s="63" t="s">
        <v>40</v>
      </c>
      <c r="D19" s="24">
        <v>1</v>
      </c>
      <c r="E19" s="15">
        <v>8333.33</v>
      </c>
      <c r="F19" s="25">
        <v>7500</v>
      </c>
      <c r="G19" s="25">
        <v>8500</v>
      </c>
      <c r="H19" s="25">
        <v>9000</v>
      </c>
      <c r="I19" s="14">
        <f t="shared" si="3"/>
        <v>8333.33</v>
      </c>
      <c r="J19" s="26">
        <f t="shared" si="0"/>
        <v>1166666.6666999999</v>
      </c>
      <c r="K19" s="26">
        <f t="shared" si="1"/>
        <v>763.76261583688427</v>
      </c>
      <c r="L19" s="26">
        <f t="shared" si="2"/>
        <v>9.1651550561046324</v>
      </c>
    </row>
    <row r="20" spans="1:12" s="20" customFormat="1" ht="16.5" thickBot="1">
      <c r="A20" s="7">
        <v>6</v>
      </c>
      <c r="B20" s="62" t="s">
        <v>29</v>
      </c>
      <c r="C20" s="63" t="s">
        <v>40</v>
      </c>
      <c r="D20" s="24">
        <v>1</v>
      </c>
      <c r="E20" s="15">
        <v>8333.33</v>
      </c>
      <c r="F20" s="25">
        <v>7500</v>
      </c>
      <c r="G20" s="25">
        <v>8500</v>
      </c>
      <c r="H20" s="25">
        <v>9000</v>
      </c>
      <c r="I20" s="14">
        <f t="shared" si="3"/>
        <v>8333.33</v>
      </c>
      <c r="J20" s="26">
        <f t="shared" si="0"/>
        <v>1166666.6666999999</v>
      </c>
      <c r="K20" s="26">
        <f t="shared" si="1"/>
        <v>763.76261583688427</v>
      </c>
      <c r="L20" s="26">
        <f t="shared" si="2"/>
        <v>9.1651550561046324</v>
      </c>
    </row>
    <row r="21" spans="1:12" s="20" customFormat="1" ht="14.25" customHeight="1" thickBot="1">
      <c r="A21" s="7">
        <v>7</v>
      </c>
      <c r="B21" s="62" t="s">
        <v>30</v>
      </c>
      <c r="C21" s="63" t="s">
        <v>40</v>
      </c>
      <c r="D21" s="24">
        <v>1</v>
      </c>
      <c r="E21" s="15">
        <v>25933.33</v>
      </c>
      <c r="F21" s="25">
        <v>25300</v>
      </c>
      <c r="G21" s="25">
        <v>26000</v>
      </c>
      <c r="H21" s="25">
        <v>26500</v>
      </c>
      <c r="I21" s="14">
        <f t="shared" si="3"/>
        <v>25933.33</v>
      </c>
      <c r="J21" s="26">
        <f t="shared" si="0"/>
        <v>726666.66670000006</v>
      </c>
      <c r="K21" s="26">
        <f t="shared" si="1"/>
        <v>602.77137734799589</v>
      </c>
      <c r="L21" s="26">
        <f t="shared" si="2"/>
        <v>2.3243115224616191</v>
      </c>
    </row>
    <row r="22" spans="1:12" s="20" customFormat="1" ht="15.75" customHeight="1" thickBot="1">
      <c r="A22" s="7">
        <v>8</v>
      </c>
      <c r="B22" s="62" t="s">
        <v>31</v>
      </c>
      <c r="C22" s="63" t="s">
        <v>40</v>
      </c>
      <c r="D22" s="24">
        <v>1</v>
      </c>
      <c r="E22" s="15">
        <v>21000</v>
      </c>
      <c r="F22" s="25">
        <v>21000</v>
      </c>
      <c r="G22" s="25">
        <v>21000</v>
      </c>
      <c r="H22" s="25">
        <v>21000</v>
      </c>
      <c r="I22" s="14">
        <f t="shared" si="3"/>
        <v>21000</v>
      </c>
      <c r="J22" s="26">
        <f t="shared" si="0"/>
        <v>0</v>
      </c>
      <c r="K22" s="26">
        <f t="shared" si="1"/>
        <v>0</v>
      </c>
      <c r="L22" s="26">
        <f t="shared" si="2"/>
        <v>0</v>
      </c>
    </row>
    <row r="23" spans="1:12" s="20" customFormat="1" ht="15.75" customHeight="1" thickBot="1">
      <c r="A23" s="7">
        <v>9</v>
      </c>
      <c r="B23" s="62" t="s">
        <v>32</v>
      </c>
      <c r="C23" s="63" t="s">
        <v>40</v>
      </c>
      <c r="D23" s="24">
        <v>1</v>
      </c>
      <c r="E23" s="15">
        <v>21000</v>
      </c>
      <c r="F23" s="25">
        <v>21000</v>
      </c>
      <c r="G23" s="25">
        <v>21000</v>
      </c>
      <c r="H23" s="25">
        <v>21000</v>
      </c>
      <c r="I23" s="14">
        <f t="shared" si="3"/>
        <v>21000</v>
      </c>
      <c r="J23" s="26">
        <f t="shared" si="0"/>
        <v>0</v>
      </c>
      <c r="K23" s="26">
        <f t="shared" si="1"/>
        <v>0</v>
      </c>
      <c r="L23" s="26">
        <f t="shared" si="2"/>
        <v>0</v>
      </c>
    </row>
    <row r="24" spans="1:12" s="20" customFormat="1" ht="15.75" customHeight="1" thickBot="1">
      <c r="A24" s="7">
        <v>10</v>
      </c>
      <c r="B24" s="62" t="s">
        <v>33</v>
      </c>
      <c r="C24" s="63" t="s">
        <v>40</v>
      </c>
      <c r="D24" s="24">
        <v>1</v>
      </c>
      <c r="E24" s="15">
        <v>11500</v>
      </c>
      <c r="F24" s="25">
        <v>10000</v>
      </c>
      <c r="G24" s="25">
        <v>12000</v>
      </c>
      <c r="H24" s="25">
        <v>12500</v>
      </c>
      <c r="I24" s="14">
        <f t="shared" si="3"/>
        <v>11500</v>
      </c>
      <c r="J24" s="26">
        <f t="shared" si="0"/>
        <v>3500000</v>
      </c>
      <c r="K24" s="26">
        <f t="shared" si="1"/>
        <v>1322.8756555322952</v>
      </c>
      <c r="L24" s="26">
        <f t="shared" si="2"/>
        <v>11.503266569846046</v>
      </c>
    </row>
    <row r="25" spans="1:12" s="20" customFormat="1" ht="18" customHeight="1" thickBot="1">
      <c r="A25" s="7">
        <v>11</v>
      </c>
      <c r="B25" s="62" t="s">
        <v>34</v>
      </c>
      <c r="C25" s="63" t="s">
        <v>40</v>
      </c>
      <c r="D25" s="24">
        <v>1</v>
      </c>
      <c r="E25" s="15">
        <v>11500</v>
      </c>
      <c r="F25" s="25">
        <v>10000</v>
      </c>
      <c r="G25" s="25">
        <v>12000</v>
      </c>
      <c r="H25" s="25">
        <v>12500</v>
      </c>
      <c r="I25" s="14">
        <f t="shared" si="3"/>
        <v>11500</v>
      </c>
      <c r="J25" s="26">
        <f t="shared" si="0"/>
        <v>3500000</v>
      </c>
      <c r="K25" s="26">
        <f t="shared" si="1"/>
        <v>1322.8756555322952</v>
      </c>
      <c r="L25" s="26">
        <f t="shared" si="2"/>
        <v>11.503266569846046</v>
      </c>
    </row>
    <row r="26" spans="1:12" s="20" customFormat="1" ht="20.25" customHeight="1" thickBot="1">
      <c r="A26" s="7">
        <v>12</v>
      </c>
      <c r="B26" s="62" t="s">
        <v>35</v>
      </c>
      <c r="C26" s="63" t="s">
        <v>40</v>
      </c>
      <c r="D26" s="24">
        <v>1</v>
      </c>
      <c r="E26" s="15">
        <v>23666.67</v>
      </c>
      <c r="F26" s="25">
        <v>22000</v>
      </c>
      <c r="G26" s="25">
        <v>24000</v>
      </c>
      <c r="H26" s="25">
        <v>25000</v>
      </c>
      <c r="I26" s="14">
        <f t="shared" ref="I26:I29" si="4">E26*D26</f>
        <v>23666.67</v>
      </c>
      <c r="J26" s="26">
        <f t="shared" si="0"/>
        <v>4666666.6666999999</v>
      </c>
      <c r="K26" s="26">
        <f t="shared" si="1"/>
        <v>1527.5252316574022</v>
      </c>
      <c r="L26" s="26">
        <f t="shared" si="2"/>
        <v>6.4543310556888747</v>
      </c>
    </row>
    <row r="27" spans="1:12" s="20" customFormat="1" ht="19.5" customHeight="1" thickBot="1">
      <c r="A27" s="7">
        <v>13</v>
      </c>
      <c r="B27" s="62" t="s">
        <v>36</v>
      </c>
      <c r="C27" s="63" t="s">
        <v>40</v>
      </c>
      <c r="D27" s="24">
        <v>1</v>
      </c>
      <c r="E27" s="15">
        <v>23666.67</v>
      </c>
      <c r="F27" s="25">
        <v>22000</v>
      </c>
      <c r="G27" s="25">
        <v>24000</v>
      </c>
      <c r="H27" s="25">
        <v>25000</v>
      </c>
      <c r="I27" s="14">
        <f t="shared" si="4"/>
        <v>23666.67</v>
      </c>
      <c r="J27" s="26">
        <f t="shared" si="0"/>
        <v>4666666.6666999999</v>
      </c>
      <c r="K27" s="26">
        <f t="shared" si="1"/>
        <v>1527.5252316574022</v>
      </c>
      <c r="L27" s="26">
        <f t="shared" si="2"/>
        <v>6.4543310556888747</v>
      </c>
    </row>
    <row r="28" spans="1:12" s="20" customFormat="1" ht="29.25" customHeight="1" thickBot="1">
      <c r="A28" s="7">
        <v>14</v>
      </c>
      <c r="B28" s="64" t="s">
        <v>37</v>
      </c>
      <c r="C28" s="63" t="s">
        <v>40</v>
      </c>
      <c r="D28" s="24">
        <v>1</v>
      </c>
      <c r="E28" s="15">
        <v>17066.669999999998</v>
      </c>
      <c r="F28" s="65">
        <v>15000</v>
      </c>
      <c r="G28" s="65">
        <v>18000</v>
      </c>
      <c r="H28" s="65">
        <v>18200</v>
      </c>
      <c r="I28" s="14">
        <f t="shared" si="4"/>
        <v>17066.669999999998</v>
      </c>
      <c r="J28" s="26">
        <f t="shared" si="0"/>
        <v>6426666.6666999999</v>
      </c>
      <c r="K28" s="26">
        <f t="shared" si="1"/>
        <v>1792.5772879711492</v>
      </c>
      <c r="L28" s="26">
        <f t="shared" si="2"/>
        <v>10.50338049526445</v>
      </c>
    </row>
    <row r="29" spans="1:12" s="20" customFormat="1" ht="18" customHeight="1" thickBot="1">
      <c r="A29" s="7">
        <v>15</v>
      </c>
      <c r="B29" s="62" t="s">
        <v>38</v>
      </c>
      <c r="C29" s="63" t="s">
        <v>40</v>
      </c>
      <c r="D29" s="24">
        <v>1</v>
      </c>
      <c r="E29" s="15">
        <v>26166.67</v>
      </c>
      <c r="F29" s="25">
        <v>25500</v>
      </c>
      <c r="G29" s="25">
        <v>26000</v>
      </c>
      <c r="H29" s="25">
        <v>27000</v>
      </c>
      <c r="I29" s="14">
        <f t="shared" si="4"/>
        <v>26166.67</v>
      </c>
      <c r="J29" s="26">
        <f t="shared" si="0"/>
        <v>1166666.6666999999</v>
      </c>
      <c r="K29" s="26">
        <f t="shared" si="1"/>
        <v>763.76261583688427</v>
      </c>
      <c r="L29" s="26">
        <f t="shared" si="2"/>
        <v>2.9188376504801119</v>
      </c>
    </row>
    <row r="30" spans="1:12" s="20" customFormat="1" ht="16.5" customHeight="1" thickBot="1">
      <c r="A30" s="7">
        <v>16</v>
      </c>
      <c r="B30" s="62" t="s">
        <v>39</v>
      </c>
      <c r="C30" s="63" t="s">
        <v>40</v>
      </c>
      <c r="D30" s="24">
        <v>1</v>
      </c>
      <c r="E30" s="15">
        <v>21000</v>
      </c>
      <c r="F30" s="25">
        <v>20000</v>
      </c>
      <c r="G30" s="25">
        <v>21000</v>
      </c>
      <c r="H30" s="25">
        <v>22000</v>
      </c>
      <c r="I30" s="14">
        <f>E30*D30</f>
        <v>21000</v>
      </c>
      <c r="J30" s="26">
        <f t="shared" si="0"/>
        <v>2000000</v>
      </c>
      <c r="K30" s="26">
        <f t="shared" si="1"/>
        <v>1000</v>
      </c>
      <c r="L30" s="26">
        <f t="shared" si="2"/>
        <v>4.7619047619047619</v>
      </c>
    </row>
    <row r="31" spans="1:12" s="20" customFormat="1" ht="25.5">
      <c r="A31" s="7"/>
      <c r="B31" s="27"/>
      <c r="C31" s="28" t="s">
        <v>12</v>
      </c>
      <c r="D31" s="29"/>
      <c r="E31" s="15"/>
      <c r="F31" s="30">
        <v>250000</v>
      </c>
      <c r="G31" s="30">
        <v>268500</v>
      </c>
      <c r="H31" s="30">
        <v>277000</v>
      </c>
      <c r="I31" s="11"/>
      <c r="J31" s="31"/>
      <c r="K31" s="31"/>
      <c r="L31" s="32"/>
    </row>
    <row r="32" spans="1:12" s="20" customFormat="1" ht="15.75">
      <c r="A32" s="33" t="s">
        <v>23</v>
      </c>
      <c r="B32" s="34">
        <f>SUM(I31)</f>
        <v>0</v>
      </c>
      <c r="C32" s="35"/>
      <c r="D32" s="36"/>
      <c r="E32" s="12"/>
      <c r="F32" s="36"/>
      <c r="G32" s="36"/>
      <c r="H32" s="36"/>
      <c r="I32" s="9"/>
      <c r="J32" s="37"/>
      <c r="K32" s="37"/>
    </row>
    <row r="33" spans="1:12" s="20" customForma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2" s="20" customFormat="1" ht="35.25" customHeight="1">
      <c r="A34" s="60" t="s">
        <v>41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>
      <c r="A35" s="10" t="s">
        <v>19</v>
      </c>
      <c r="B35" s="17"/>
      <c r="C35" s="17"/>
      <c r="D35" s="18"/>
      <c r="E35" s="17"/>
      <c r="F35" s="17"/>
      <c r="G35" s="17"/>
      <c r="H35" s="18"/>
      <c r="I35" s="8"/>
      <c r="J35" s="13"/>
      <c r="K35" s="8"/>
      <c r="L35" s="8"/>
    </row>
    <row r="36" spans="1:12">
      <c r="A36" s="8"/>
      <c r="B36" s="17"/>
      <c r="C36" s="17"/>
      <c r="D36" s="18"/>
      <c r="E36" s="17"/>
      <c r="F36" s="18"/>
      <c r="G36" s="17"/>
      <c r="H36" s="18"/>
      <c r="I36" s="8"/>
      <c r="J36" s="8"/>
      <c r="K36" s="8"/>
      <c r="L36" s="8"/>
    </row>
    <row r="37" spans="1:12">
      <c r="B37" s="19"/>
      <c r="C37" s="19"/>
      <c r="D37" s="19"/>
      <c r="E37" s="19"/>
      <c r="F37" s="19"/>
      <c r="G37" s="19"/>
      <c r="H37" s="19"/>
    </row>
    <row r="38" spans="1:12">
      <c r="B38" s="19"/>
      <c r="C38" s="19"/>
      <c r="D38" s="19"/>
      <c r="E38" s="19"/>
      <c r="F38" s="19"/>
      <c r="G38" s="19"/>
      <c r="H38" s="19"/>
    </row>
    <row r="39" spans="1:12">
      <c r="B39" s="19"/>
      <c r="C39" s="19"/>
      <c r="D39" s="19"/>
      <c r="E39" s="19"/>
      <c r="F39" s="19"/>
      <c r="G39" s="19"/>
      <c r="H39" s="19"/>
    </row>
    <row r="40" spans="1:12">
      <c r="B40" s="19"/>
      <c r="C40" s="19"/>
      <c r="D40" s="19"/>
      <c r="E40" s="19"/>
      <c r="F40" s="19"/>
      <c r="G40" s="19"/>
      <c r="H40" s="19"/>
    </row>
    <row r="41" spans="1:12">
      <c r="B41" s="19"/>
      <c r="C41" s="19"/>
      <c r="D41" s="19"/>
      <c r="E41" s="19"/>
      <c r="F41" s="19"/>
      <c r="G41" s="19"/>
      <c r="H41" s="19"/>
    </row>
    <row r="42" spans="1:12">
      <c r="B42" s="19"/>
      <c r="C42" s="19"/>
      <c r="D42" s="19"/>
      <c r="E42" s="19"/>
      <c r="F42" s="19"/>
      <c r="G42" s="19"/>
      <c r="H42" s="19"/>
    </row>
    <row r="43" spans="1:12">
      <c r="B43" s="19"/>
      <c r="C43" s="19"/>
      <c r="D43" s="19"/>
      <c r="E43" s="19"/>
      <c r="F43" s="19"/>
      <c r="G43" s="19"/>
      <c r="H43" s="19"/>
    </row>
    <row r="44" spans="1:12">
      <c r="B44" s="19"/>
      <c r="C44" s="19"/>
      <c r="D44" s="19"/>
      <c r="E44" s="19"/>
      <c r="F44" s="19"/>
      <c r="G44" s="19"/>
      <c r="H44" s="19"/>
    </row>
    <row r="45" spans="1:12">
      <c r="B45" s="19"/>
      <c r="C45" s="19"/>
      <c r="D45" s="19"/>
      <c r="E45" s="19"/>
      <c r="F45" s="19"/>
      <c r="G45" s="19"/>
      <c r="H45" s="19"/>
    </row>
    <row r="46" spans="1:12">
      <c r="B46" s="19"/>
      <c r="C46" s="19"/>
      <c r="D46" s="19"/>
      <c r="E46" s="19"/>
      <c r="F46" s="19"/>
      <c r="G46" s="19"/>
      <c r="H46" s="19"/>
    </row>
    <row r="47" spans="1:12">
      <c r="B47" s="19"/>
      <c r="C47" s="19"/>
      <c r="D47" s="19"/>
      <c r="E47" s="19"/>
      <c r="F47" s="19"/>
      <c r="G47" s="19"/>
      <c r="H47" s="19"/>
    </row>
    <row r="48" spans="1:12">
      <c r="B48" s="19"/>
      <c r="C48" s="19"/>
      <c r="D48" s="19"/>
      <c r="E48" s="19"/>
      <c r="F48" s="19"/>
      <c r="G48" s="19"/>
      <c r="H48" s="19"/>
    </row>
    <row r="49" spans="2:8">
      <c r="B49" s="19"/>
      <c r="C49" s="19"/>
      <c r="D49" s="19"/>
      <c r="E49" s="19"/>
      <c r="F49" s="19"/>
      <c r="G49" s="19"/>
      <c r="H49" s="19"/>
    </row>
    <row r="50" spans="2:8">
      <c r="B50" s="19"/>
      <c r="C50" s="19"/>
      <c r="D50" s="19"/>
      <c r="E50" s="19"/>
      <c r="F50" s="19"/>
      <c r="G50" s="19"/>
      <c r="H50" s="19"/>
    </row>
    <row r="51" spans="2:8">
      <c r="B51" s="19"/>
      <c r="C51" s="19"/>
      <c r="D51" s="19"/>
      <c r="E51" s="19"/>
      <c r="F51" s="19"/>
      <c r="G51" s="19"/>
      <c r="H51" s="19"/>
    </row>
    <row r="52" spans="2:8">
      <c r="B52" s="19"/>
      <c r="C52" s="19"/>
      <c r="D52" s="19"/>
      <c r="E52" s="19"/>
      <c r="F52" s="19"/>
      <c r="G52" s="19"/>
      <c r="H52" s="19"/>
    </row>
    <row r="53" spans="2:8">
      <c r="B53" s="19"/>
      <c r="C53" s="19"/>
      <c r="D53" s="19"/>
      <c r="E53" s="19"/>
      <c r="F53" s="19"/>
      <c r="G53" s="19"/>
      <c r="H53" s="19"/>
    </row>
    <row r="54" spans="2:8">
      <c r="B54" s="19"/>
      <c r="C54" s="19"/>
      <c r="D54" s="19"/>
      <c r="E54" s="19"/>
      <c r="F54" s="19"/>
      <c r="G54" s="19"/>
      <c r="H54" s="19"/>
    </row>
    <row r="55" spans="2:8">
      <c r="B55" s="19"/>
      <c r="C55" s="19"/>
      <c r="D55" s="19"/>
      <c r="E55" s="19"/>
      <c r="F55" s="19"/>
      <c r="G55" s="19"/>
      <c r="H55" s="19"/>
    </row>
    <row r="56" spans="2:8">
      <c r="B56" s="19"/>
      <c r="C56" s="19"/>
      <c r="D56" s="19"/>
      <c r="E56" s="19"/>
      <c r="F56" s="19"/>
      <c r="G56" s="19"/>
      <c r="H56" s="19"/>
    </row>
    <row r="57" spans="2:8">
      <c r="B57" s="19"/>
      <c r="C57" s="19"/>
      <c r="D57" s="19"/>
      <c r="E57" s="19"/>
      <c r="F57" s="19"/>
      <c r="G57" s="19"/>
      <c r="H57" s="19"/>
    </row>
    <row r="58" spans="2:8">
      <c r="B58" s="19"/>
      <c r="C58" s="19"/>
      <c r="D58" s="19"/>
      <c r="E58" s="19"/>
      <c r="F58" s="19"/>
      <c r="G58" s="19"/>
      <c r="H58" s="19"/>
    </row>
    <row r="59" spans="2:8">
      <c r="B59" s="19"/>
      <c r="C59" s="19"/>
      <c r="D59" s="19"/>
      <c r="E59" s="19"/>
      <c r="F59" s="19"/>
      <c r="G59" s="19"/>
      <c r="H59" s="19"/>
    </row>
    <row r="60" spans="2:8">
      <c r="B60" s="19"/>
      <c r="C60" s="19"/>
      <c r="D60" s="19"/>
      <c r="E60" s="19"/>
      <c r="F60" s="19"/>
      <c r="G60" s="19"/>
      <c r="H60" s="19"/>
    </row>
    <row r="61" spans="2:8">
      <c r="B61" s="19"/>
      <c r="C61" s="19"/>
      <c r="D61" s="19"/>
      <c r="E61" s="19"/>
      <c r="F61" s="19"/>
      <c r="G61" s="19"/>
      <c r="H61" s="19"/>
    </row>
    <row r="62" spans="2:8">
      <c r="B62" s="19"/>
      <c r="C62" s="19"/>
      <c r="D62" s="19"/>
      <c r="E62" s="19"/>
      <c r="F62" s="19"/>
      <c r="G62" s="19"/>
      <c r="H62" s="19"/>
    </row>
    <row r="63" spans="2:8">
      <c r="B63" s="19"/>
      <c r="C63" s="19"/>
      <c r="D63" s="19"/>
      <c r="E63" s="19"/>
      <c r="F63" s="19"/>
      <c r="G63" s="19"/>
      <c r="H63" s="19"/>
    </row>
    <row r="64" spans="2:8">
      <c r="B64" s="19"/>
      <c r="C64" s="19"/>
      <c r="D64" s="19"/>
      <c r="E64" s="19"/>
      <c r="F64" s="19"/>
      <c r="G64" s="19"/>
      <c r="H64" s="19"/>
    </row>
    <row r="65" spans="2:8">
      <c r="B65" s="19"/>
      <c r="C65" s="19"/>
      <c r="D65" s="19"/>
      <c r="E65" s="19"/>
      <c r="F65" s="19"/>
      <c r="G65" s="19"/>
      <c r="H65" s="19"/>
    </row>
    <row r="66" spans="2:8">
      <c r="B66" s="19"/>
      <c r="C66" s="19"/>
      <c r="D66" s="19"/>
      <c r="E66" s="19"/>
      <c r="F66" s="19"/>
      <c r="G66" s="19"/>
      <c r="H66" s="19"/>
    </row>
    <row r="67" spans="2:8">
      <c r="B67" s="19"/>
      <c r="C67" s="19"/>
      <c r="D67" s="19"/>
      <c r="E67" s="19"/>
      <c r="F67" s="19"/>
      <c r="G67" s="19"/>
      <c r="H67" s="19"/>
    </row>
    <row r="68" spans="2:8">
      <c r="B68" s="19"/>
      <c r="C68" s="19"/>
      <c r="D68" s="19"/>
      <c r="E68" s="19"/>
      <c r="F68" s="19"/>
      <c r="G68" s="19"/>
      <c r="H68" s="19"/>
    </row>
    <row r="69" spans="2:8">
      <c r="B69" s="19"/>
      <c r="C69" s="19"/>
      <c r="D69" s="19"/>
      <c r="E69" s="19"/>
      <c r="F69" s="19"/>
      <c r="G69" s="19"/>
      <c r="H69" s="19"/>
    </row>
    <row r="70" spans="2:8">
      <c r="B70" s="19"/>
      <c r="C70" s="19"/>
      <c r="D70" s="19"/>
      <c r="E70" s="19"/>
      <c r="F70" s="19"/>
      <c r="G70" s="19"/>
      <c r="H70" s="19"/>
    </row>
    <row r="71" spans="2:8">
      <c r="B71" s="19"/>
      <c r="C71" s="19"/>
      <c r="D71" s="19"/>
      <c r="E71" s="19"/>
      <c r="F71" s="19"/>
      <c r="G71" s="19"/>
      <c r="H71" s="19"/>
    </row>
    <row r="72" spans="2:8">
      <c r="B72" s="19"/>
      <c r="C72" s="19"/>
      <c r="D72" s="19"/>
      <c r="E72" s="19"/>
      <c r="F72" s="19"/>
      <c r="G72" s="19"/>
      <c r="H72" s="19"/>
    </row>
    <row r="73" spans="2:8">
      <c r="B73" s="19"/>
      <c r="C73" s="19"/>
      <c r="D73" s="19"/>
      <c r="E73" s="19"/>
      <c r="F73" s="19"/>
      <c r="G73" s="19"/>
      <c r="H73" s="19"/>
    </row>
    <row r="74" spans="2:8">
      <c r="B74" s="19"/>
      <c r="C74" s="19"/>
      <c r="D74" s="19"/>
      <c r="E74" s="19"/>
      <c r="F74" s="19"/>
      <c r="G74" s="19"/>
      <c r="H74" s="19"/>
    </row>
    <row r="75" spans="2:8">
      <c r="B75" s="19"/>
      <c r="C75" s="19"/>
      <c r="D75" s="19"/>
      <c r="E75" s="19"/>
      <c r="F75" s="19"/>
      <c r="G75" s="19"/>
      <c r="H75" s="19"/>
    </row>
    <row r="76" spans="2:8">
      <c r="B76" s="19"/>
      <c r="C76" s="19"/>
      <c r="D76" s="19"/>
      <c r="E76" s="19"/>
      <c r="F76" s="19"/>
      <c r="G76" s="19"/>
      <c r="H76" s="19"/>
    </row>
    <row r="77" spans="2:8">
      <c r="B77" s="19"/>
      <c r="C77" s="19"/>
      <c r="D77" s="19"/>
      <c r="E77" s="19"/>
      <c r="F77" s="19"/>
      <c r="G77" s="19"/>
      <c r="H77" s="19"/>
    </row>
    <row r="78" spans="2:8">
      <c r="B78" s="19"/>
      <c r="C78" s="19"/>
      <c r="D78" s="19"/>
      <c r="E78" s="19"/>
      <c r="F78" s="19"/>
      <c r="G78" s="19"/>
      <c r="H78" s="19"/>
    </row>
    <row r="79" spans="2:8">
      <c r="B79" s="19"/>
      <c r="C79" s="19"/>
      <c r="D79" s="19"/>
      <c r="E79" s="19"/>
      <c r="F79" s="19"/>
      <c r="G79" s="19"/>
      <c r="H79" s="19"/>
    </row>
    <row r="80" spans="2:8">
      <c r="B80" s="19"/>
      <c r="C80" s="19"/>
      <c r="D80" s="19"/>
      <c r="E80" s="19"/>
      <c r="F80" s="19"/>
      <c r="G80" s="19"/>
      <c r="H80" s="19"/>
    </row>
    <row r="81" spans="2:8">
      <c r="B81" s="19"/>
      <c r="C81" s="19"/>
      <c r="D81" s="19"/>
      <c r="E81" s="19"/>
      <c r="F81" s="19"/>
      <c r="G81" s="19"/>
      <c r="H81" s="19"/>
    </row>
    <row r="82" spans="2:8">
      <c r="B82" s="19"/>
      <c r="C82" s="19"/>
      <c r="D82" s="19"/>
      <c r="E82" s="19"/>
      <c r="F82" s="19"/>
      <c r="G82" s="19"/>
      <c r="H82" s="19"/>
    </row>
    <row r="83" spans="2:8">
      <c r="B83" s="19"/>
      <c r="C83" s="19"/>
      <c r="D83" s="19"/>
      <c r="E83" s="19"/>
      <c r="F83" s="19"/>
      <c r="G83" s="19"/>
      <c r="H83" s="19"/>
    </row>
    <row r="84" spans="2:8">
      <c r="B84" s="19"/>
      <c r="C84" s="19"/>
      <c r="D84" s="19"/>
      <c r="E84" s="19"/>
      <c r="F84" s="19"/>
      <c r="G84" s="19"/>
      <c r="H84" s="19"/>
    </row>
    <row r="85" spans="2:8">
      <c r="B85" s="19"/>
      <c r="C85" s="19"/>
      <c r="D85" s="19"/>
      <c r="E85" s="19"/>
      <c r="F85" s="19"/>
      <c r="G85" s="19"/>
      <c r="H85" s="19"/>
    </row>
    <row r="86" spans="2:8">
      <c r="B86" s="19"/>
      <c r="C86" s="19"/>
      <c r="D86" s="19"/>
      <c r="E86" s="19"/>
      <c r="F86" s="19"/>
      <c r="G86" s="19"/>
      <c r="H86" s="19"/>
    </row>
    <row r="87" spans="2:8">
      <c r="B87" s="19"/>
      <c r="C87" s="19"/>
      <c r="D87" s="19"/>
      <c r="E87" s="19"/>
      <c r="F87" s="19"/>
      <c r="G87" s="19"/>
      <c r="H87" s="19"/>
    </row>
    <row r="88" spans="2:8">
      <c r="B88" s="19"/>
      <c r="C88" s="19"/>
      <c r="D88" s="19"/>
      <c r="E88" s="19"/>
      <c r="F88" s="19"/>
      <c r="G88" s="19"/>
      <c r="H88" s="19"/>
    </row>
    <row r="89" spans="2:8">
      <c r="B89" s="19"/>
      <c r="C89" s="19"/>
      <c r="D89" s="19"/>
      <c r="E89" s="19"/>
      <c r="F89" s="19"/>
      <c r="G89" s="19"/>
      <c r="H89" s="19"/>
    </row>
    <row r="90" spans="2:8">
      <c r="B90" s="19"/>
      <c r="C90" s="19"/>
      <c r="D90" s="19"/>
      <c r="E90" s="19"/>
      <c r="F90" s="19"/>
      <c r="G90" s="19"/>
      <c r="H90" s="19"/>
    </row>
    <row r="91" spans="2:8">
      <c r="B91" s="19"/>
      <c r="C91" s="19"/>
      <c r="D91" s="19"/>
      <c r="E91" s="19"/>
      <c r="F91" s="19"/>
      <c r="G91" s="19"/>
      <c r="H91" s="19"/>
    </row>
    <row r="92" spans="2:8">
      <c r="B92" s="19"/>
      <c r="C92" s="19"/>
      <c r="D92" s="19"/>
      <c r="E92" s="19"/>
      <c r="F92" s="19"/>
      <c r="G92" s="19"/>
      <c r="H92" s="19"/>
    </row>
    <row r="93" spans="2:8">
      <c r="B93" s="19"/>
      <c r="C93" s="19"/>
      <c r="D93" s="19"/>
      <c r="E93" s="19"/>
      <c r="F93" s="19"/>
      <c r="G93" s="19"/>
      <c r="H93" s="19"/>
    </row>
    <row r="94" spans="2:8">
      <c r="B94" s="19"/>
      <c r="C94" s="19"/>
      <c r="D94" s="19"/>
      <c r="E94" s="19"/>
      <c r="F94" s="19"/>
      <c r="G94" s="19"/>
      <c r="H94" s="19"/>
    </row>
    <row r="95" spans="2:8">
      <c r="B95" s="19"/>
      <c r="C95" s="19"/>
      <c r="D95" s="19"/>
      <c r="E95" s="19"/>
      <c r="F95" s="19"/>
      <c r="G95" s="19"/>
      <c r="H95" s="19"/>
    </row>
    <row r="96" spans="2:8">
      <c r="B96" s="19"/>
      <c r="C96" s="19"/>
      <c r="D96" s="19"/>
      <c r="E96" s="19"/>
      <c r="F96" s="19"/>
      <c r="G96" s="19"/>
      <c r="H96" s="19"/>
    </row>
    <row r="97" spans="2:8">
      <c r="B97" s="19"/>
      <c r="C97" s="19"/>
      <c r="D97" s="19"/>
      <c r="E97" s="19"/>
      <c r="F97" s="19"/>
      <c r="G97" s="19"/>
      <c r="H97" s="19"/>
    </row>
    <row r="98" spans="2:8">
      <c r="B98" s="19"/>
      <c r="C98" s="19"/>
      <c r="D98" s="19"/>
      <c r="E98" s="19"/>
      <c r="F98" s="19"/>
      <c r="G98" s="19"/>
      <c r="H98" s="19"/>
    </row>
    <row r="99" spans="2:8">
      <c r="B99" s="19"/>
      <c r="C99" s="19"/>
      <c r="D99" s="19"/>
      <c r="E99" s="19"/>
      <c r="F99" s="19"/>
      <c r="G99" s="19"/>
      <c r="H99" s="19"/>
    </row>
    <row r="100" spans="2:8">
      <c r="B100" s="19"/>
      <c r="C100" s="19"/>
      <c r="D100" s="19"/>
      <c r="E100" s="19"/>
      <c r="F100" s="19"/>
      <c r="G100" s="19"/>
      <c r="H100" s="19"/>
    </row>
    <row r="101" spans="2:8">
      <c r="B101" s="19"/>
      <c r="C101" s="19"/>
      <c r="D101" s="19"/>
      <c r="E101" s="19"/>
      <c r="F101" s="19"/>
      <c r="G101" s="19"/>
      <c r="H101" s="19"/>
    </row>
    <row r="102" spans="2:8">
      <c r="B102" s="19"/>
      <c r="C102" s="19"/>
      <c r="D102" s="19"/>
      <c r="E102" s="19"/>
      <c r="F102" s="19"/>
      <c r="G102" s="19"/>
      <c r="H102" s="19"/>
    </row>
    <row r="103" spans="2:8">
      <c r="B103" s="19"/>
      <c r="C103" s="19"/>
      <c r="D103" s="19"/>
      <c r="E103" s="19"/>
      <c r="F103" s="19"/>
      <c r="G103" s="19"/>
      <c r="H103" s="19"/>
    </row>
    <row r="104" spans="2:8">
      <c r="B104" s="19"/>
      <c r="C104" s="19"/>
      <c r="D104" s="19"/>
      <c r="E104" s="19"/>
      <c r="F104" s="19"/>
      <c r="G104" s="19"/>
      <c r="H104" s="19"/>
    </row>
    <row r="105" spans="2:8">
      <c r="B105" s="19"/>
      <c r="C105" s="19"/>
      <c r="D105" s="19"/>
      <c r="E105" s="19"/>
      <c r="F105" s="19"/>
      <c r="G105" s="19"/>
      <c r="H105" s="19"/>
    </row>
    <row r="106" spans="2:8">
      <c r="B106" s="19"/>
      <c r="C106" s="19"/>
      <c r="D106" s="19"/>
      <c r="E106" s="19"/>
      <c r="F106" s="19"/>
      <c r="G106" s="19"/>
      <c r="H106" s="19"/>
    </row>
    <row r="107" spans="2:8">
      <c r="B107" s="19"/>
      <c r="C107" s="19"/>
      <c r="D107" s="19"/>
      <c r="E107" s="19"/>
      <c r="F107" s="19"/>
      <c r="G107" s="19"/>
      <c r="H107" s="19"/>
    </row>
    <row r="108" spans="2:8">
      <c r="B108" s="19"/>
      <c r="C108" s="19"/>
      <c r="D108" s="19"/>
      <c r="E108" s="19"/>
      <c r="F108" s="19"/>
      <c r="G108" s="19"/>
      <c r="H108" s="19"/>
    </row>
    <row r="109" spans="2:8">
      <c r="B109" s="19"/>
      <c r="C109" s="19"/>
      <c r="D109" s="19"/>
      <c r="E109" s="19"/>
      <c r="F109" s="19"/>
      <c r="G109" s="19"/>
      <c r="H109" s="19"/>
    </row>
    <row r="110" spans="2:8">
      <c r="B110" s="19"/>
      <c r="C110" s="19"/>
      <c r="D110" s="19"/>
      <c r="E110" s="19"/>
      <c r="F110" s="19"/>
      <c r="G110" s="19"/>
      <c r="H110" s="19"/>
    </row>
  </sheetData>
  <mergeCells count="23">
    <mergeCell ref="A34:L34"/>
    <mergeCell ref="K11:K13"/>
    <mergeCell ref="L11:L13"/>
    <mergeCell ref="A12:A13"/>
    <mergeCell ref="B12:B13"/>
    <mergeCell ref="E12:E13"/>
    <mergeCell ref="F12:F13"/>
    <mergeCell ref="A1:H1"/>
    <mergeCell ref="A2:J2"/>
    <mergeCell ref="A3:H3"/>
    <mergeCell ref="A4:A5"/>
    <mergeCell ref="J11:J13"/>
    <mergeCell ref="A6:H6"/>
    <mergeCell ref="H12:H13"/>
    <mergeCell ref="B10:I10"/>
    <mergeCell ref="A11:H11"/>
    <mergeCell ref="I11:I13"/>
    <mergeCell ref="A7:H7"/>
    <mergeCell ref="A8:H8"/>
    <mergeCell ref="A9:H9"/>
    <mergeCell ref="G12:G13"/>
    <mergeCell ref="C12:C13"/>
    <mergeCell ref="D12:D13"/>
  </mergeCells>
  <phoneticPr fontId="0" type="noConversion"/>
  <pageMargins left="0.74803149606299213" right="0.74803149606299213" top="0.62992125984251968" bottom="0.59055118110236227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Celeron</dc:creator>
  <cp:lastModifiedBy>User</cp:lastModifiedBy>
  <cp:lastPrinted>2026-08-10T09:17:11Z</cp:lastPrinted>
  <dcterms:created xsi:type="dcterms:W3CDTF">2005-12-17T03:47:00Z</dcterms:created>
  <dcterms:modified xsi:type="dcterms:W3CDTF">2026-08-10T09:17:21Z</dcterms:modified>
</cp:coreProperties>
</file>