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00"/>
  </bookViews>
  <sheets>
    <sheet name="Расчет цены (2)" sheetId="3" r:id="rId1"/>
  </sheets>
  <definedNames>
    <definedName name="_xlnm.Print_Area" localSheetId="0">'Расчет цены (2)'!$A$1:$M$23</definedName>
  </definedNames>
  <calcPr calcId="145621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0" i="3" l="1"/>
  <c r="M13" i="3" l="1"/>
  <c r="J10" i="3"/>
  <c r="I10" i="3"/>
  <c r="L10" i="3" s="1"/>
  <c r="L13" i="3" s="1"/>
  <c r="K10" i="3" l="1"/>
</calcChain>
</file>

<file path=xl/sharedStrings.xml><?xml version="1.0" encoding="utf-8"?>
<sst xmlns="http://schemas.openxmlformats.org/spreadsheetml/2006/main" count="30" uniqueCount="29">
  <si>
    <t>ОПРЕДЕЛЕНИЕ ЦЕНЫ КОНТРАКТА (закупка у единственного поставщика в соответствии с п.4 ч.1 ст. 93 44-ФЗ)</t>
  </si>
  <si>
    <t>Предмет контракта</t>
  </si>
  <si>
    <t>Основные характеристики объекта закупки:</t>
  </si>
  <si>
    <t>В соотвествии с техническим заданием</t>
  </si>
  <si>
    <t>Используемый метод определения НМЦК 
с обоснованием:</t>
  </si>
  <si>
    <t>Для определения цены контракта применен метод сопоставимых рыночных цен (анализ рынка) в соответствии с п.1 ч.1, ч.6 ст. 22 44-ФЗ</t>
  </si>
  <si>
    <t>Расчет НМЦК</t>
  </si>
  <si>
    <t>№ п/п</t>
  </si>
  <si>
    <t xml:space="preserve">Наименование товара </t>
  </si>
  <si>
    <t>Единица измерения</t>
  </si>
  <si>
    <t>Количество товара</t>
  </si>
  <si>
    <t>Источники ценовой информации</t>
  </si>
  <si>
    <t>Цена товара, руб.</t>
  </si>
  <si>
    <r>
      <rPr>
        <sz val="12"/>
        <color indexed="8"/>
        <rFont val="Times New Roman"/>
        <charset val="204"/>
      </rPr>
      <t>Средняя арифметическая цена за единицу     &lt;</t>
    </r>
    <r>
      <rPr>
        <i/>
        <sz val="12"/>
        <color indexed="8"/>
        <rFont val="Times New Roman"/>
        <charset val="204"/>
      </rPr>
      <t>ц</t>
    </r>
    <r>
      <rPr>
        <sz val="12"/>
        <color indexed="8"/>
        <rFont val="Times New Roman"/>
        <charset val="204"/>
      </rPr>
      <t xml:space="preserve">&gt; </t>
    </r>
  </si>
  <si>
    <t>Среднее квадратичное отклонение</t>
  </si>
  <si>
    <r>
      <rPr>
        <sz val="12"/>
        <color indexed="8"/>
        <rFont val="Times New Roman"/>
        <charset val="204"/>
      </rPr>
      <t xml:space="preserve">Коэффициент вариации цен V (%)           </t>
    </r>
    <r>
      <rPr>
        <i/>
        <sz val="12"/>
        <color indexed="8"/>
        <rFont val="Times New Roman"/>
        <charset val="204"/>
      </rPr>
      <t xml:space="preserve">         </t>
    </r>
  </si>
  <si>
    <t>НМЦК*, руб.</t>
  </si>
  <si>
    <t>НМЦК в значении минимальной ценовой информации, руб.</t>
  </si>
  <si>
    <t>шт.</t>
  </si>
  <si>
    <t>Итого:</t>
  </si>
  <si>
    <t>В целях исключения возможности закупки товара, работ, услуг идентичного объема и качества по более высокой цене, цена контракта принята в значении минимальной ценовой информации</t>
  </si>
  <si>
    <t xml:space="preserve">Валюта используемая при формировании цены Контракта, и расчетах с Исполнителем - Российский рубль. Порядок применения официального курса иностранной валюты к рублю и используемый при оплате Контракта: не применяется.            
</t>
  </si>
  <si>
    <t>Оказание услуг по измерению показателей качества поставляемой электроэнергии</t>
  </si>
  <si>
    <t>Исполнитель № 1
вх.№ 030574 от 20.07.2026</t>
  </si>
  <si>
    <t>Исполнитель № 2
вх.№ 030575 от 20.07.2026</t>
  </si>
  <si>
    <t>Исполнитель № 3
вх.№ 030578 от 20.07.2026</t>
  </si>
  <si>
    <t>Начальная максимальная цена контракта устанавливается в размере - 9 000,00 рублей</t>
  </si>
  <si>
    <t>Дата подготовки обоснования НМЦК:    20.07.2026</t>
  </si>
  <si>
    <t>Расчет произвел Сапин В.А. 88142-445371 доб. 1087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</si>
</sst>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\ ##0.00_р_._-;\-* #\ ##0.00_р_._-;_-* &quot;-&quot;??_р_._-;_-@_-"/>
    <numFmt numFmtId="165" formatCode="#\ ##0.00"/>
  </numFmts>
  <fonts count="10" x14ac:knownFonts="1">
    <font>
      <sz val="11"/>
      <color indexed="8"/>
      <name val="Calibri"/>
      <charset val="204"/>
    </font>
    <font>
      <sz val="10"/>
      <color indexed="8"/>
      <name val="Times New Roman"/>
      <charset val="204"/>
    </font>
    <font>
      <b/>
      <sz val="12"/>
      <color indexed="8"/>
      <name val="Times New Roman"/>
      <charset val="204"/>
    </font>
    <font>
      <b/>
      <sz val="12"/>
      <name val="Times New Roman"/>
      <charset val="204"/>
    </font>
    <font>
      <sz val="12"/>
      <name val="Times New Roman"/>
      <charset val="204"/>
    </font>
    <font>
      <sz val="12"/>
      <color indexed="8"/>
      <name val="Times New Roman"/>
      <charset val="204"/>
    </font>
    <font>
      <sz val="12"/>
      <color rgb="FF000000"/>
      <name val="Times New Roman"/>
      <charset val="204"/>
    </font>
    <font>
      <u/>
      <sz val="11"/>
      <color theme="10"/>
      <name val="Calibri"/>
      <charset val="204"/>
    </font>
    <font>
      <sz val="10"/>
      <name val="Arial"/>
      <charset val="204"/>
    </font>
    <font>
      <i/>
      <sz val="12"/>
      <color indexed="8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indexed="8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auto="1"/>
      </top>
      <bottom/>
      <diagonal/>
    </border>
    <border>
      <left/>
      <right style="thin">
        <color indexed="8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8" fillId="0" borderId="0" applyFill="0" applyBorder="0" applyAlignment="0" applyProtection="0"/>
    <xf numFmtId="0" fontId="7" fillId="0" borderId="0" applyNumberFormat="0" applyFill="0" applyBorder="0" applyAlignment="0" applyProtection="0"/>
  </cellStyleXfs>
  <cellXfs count="82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0" xfId="0" applyFont="1"/>
    <xf numFmtId="0" fontId="2" fillId="0" borderId="0" xfId="0" applyFont="1" applyAlignment="1">
      <alignment horizont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vertical="center" wrapText="1"/>
    </xf>
    <xf numFmtId="0" fontId="7" fillId="0" borderId="4" xfId="2" applyBorder="1" applyAlignment="1">
      <alignment horizontal="center" vertical="center" wrapText="1"/>
    </xf>
    <xf numFmtId="165" fontId="4" fillId="0" borderId="3" xfId="0" applyNumberFormat="1" applyFont="1" applyBorder="1" applyAlignment="1">
      <alignment vertical="center" wrapText="1"/>
    </xf>
    <xf numFmtId="165" fontId="4" fillId="0" borderId="9" xfId="0" applyNumberFormat="1" applyFont="1" applyBorder="1" applyAlignment="1">
      <alignment vertical="center" wrapText="1"/>
    </xf>
    <xf numFmtId="165" fontId="4" fillId="0" borderId="4" xfId="0" applyNumberFormat="1" applyFont="1" applyBorder="1" applyAlignment="1">
      <alignment vertical="center" wrapText="1"/>
    </xf>
    <xf numFmtId="0" fontId="5" fillId="0" borderId="4" xfId="0" applyFont="1" applyBorder="1" applyAlignment="1">
      <alignment horizontal="center" vertical="top"/>
    </xf>
    <xf numFmtId="165" fontId="2" fillId="0" borderId="8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top" wrapText="1"/>
    </xf>
    <xf numFmtId="0" fontId="5" fillId="0" borderId="0" xfId="0" applyFont="1"/>
    <xf numFmtId="165" fontId="2" fillId="0" borderId="4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vertical="center" wrapText="1"/>
    </xf>
    <xf numFmtId="164" fontId="8" fillId="0" borderId="0" xfId="1"/>
    <xf numFmtId="164" fontId="1" fillId="0" borderId="0" xfId="0" applyNumberFormat="1" applyFont="1"/>
    <xf numFmtId="0" fontId="7" fillId="0" borderId="19" xfId="2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 wrapText="1"/>
    </xf>
    <xf numFmtId="165" fontId="4" fillId="0" borderId="2" xfId="0" applyNumberFormat="1" applyFont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" vertical="center"/>
    </xf>
    <xf numFmtId="0" fontId="4" fillId="0" borderId="11" xfId="0" applyNumberFormat="1" applyFont="1" applyFill="1" applyBorder="1" applyAlignment="1">
      <alignment horizontal="center" vertical="center"/>
    </xf>
    <xf numFmtId="0" fontId="4" fillId="0" borderId="13" xfId="0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2" fontId="5" fillId="0" borderId="5" xfId="0" applyNumberFormat="1" applyFont="1" applyBorder="1" applyAlignment="1">
      <alignment horizontal="center" vertical="center"/>
    </xf>
    <xf numFmtId="2" fontId="5" fillId="0" borderId="16" xfId="0" applyNumberFormat="1" applyFont="1" applyBorder="1" applyAlignment="1">
      <alignment horizontal="center" vertical="center"/>
    </xf>
    <xf numFmtId="2" fontId="5" fillId="0" borderId="10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165" fontId="3" fillId="0" borderId="5" xfId="0" applyNumberFormat="1" applyFont="1" applyBorder="1" applyAlignment="1">
      <alignment horizontal="center" vertical="center" wrapText="1"/>
    </xf>
    <xf numFmtId="165" fontId="3" fillId="0" borderId="16" xfId="0" applyNumberFormat="1" applyFont="1" applyBorder="1" applyAlignment="1">
      <alignment horizontal="center" vertical="center" wrapText="1"/>
    </xf>
    <xf numFmtId="165" fontId="3" fillId="0" borderId="10" xfId="0" applyNumberFormat="1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left" vertical="top"/>
    </xf>
    <xf numFmtId="165" fontId="4" fillId="0" borderId="3" xfId="0" applyNumberFormat="1" applyFont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165" fontId="4" fillId="0" borderId="5" xfId="0" applyNumberFormat="1" applyFont="1" applyFill="1" applyBorder="1" applyAlignment="1">
      <alignment horizontal="center" vertical="center" wrapText="1"/>
    </xf>
    <xf numFmtId="165" fontId="4" fillId="0" borderId="16" xfId="0" applyNumberFormat="1" applyFont="1" applyFill="1" applyBorder="1" applyAlignment="1">
      <alignment horizontal="center" vertical="center" wrapText="1"/>
    </xf>
    <xf numFmtId="165" fontId="4" fillId="0" borderId="1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wrapText="1"/>
    </xf>
    <xf numFmtId="0" fontId="2" fillId="0" borderId="0" xfId="0" applyFont="1" applyBorder="1" applyAlignment="1">
      <alignment horizontal="left" wrapText="1"/>
    </xf>
    <xf numFmtId="0" fontId="4" fillId="0" borderId="0" xfId="0" applyFont="1" applyFill="1" applyBorder="1" applyAlignment="1" applyProtection="1">
      <alignment horizontal="left" vertical="center" wrapText="1"/>
      <protection locked="0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left" vertical="top" wrapText="1"/>
    </xf>
  </cellXfs>
  <cellStyles count="3">
    <cellStyle name="Гиперссылка" xfId="2" builtinId="8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tabSelected="1" view="pageBreakPreview" topLeftCell="A11" zoomScale="120" zoomScaleNormal="110" zoomScaleSheetLayoutView="120" workbookViewId="0">
      <selection activeCell="A23" sqref="A23"/>
    </sheetView>
  </sheetViews>
  <sheetFormatPr defaultColWidth="9.140625" defaultRowHeight="12.75" x14ac:dyDescent="0.2"/>
  <cols>
    <col min="1" max="1" width="9.140625" style="2"/>
    <col min="2" max="2" width="24.7109375" style="2" customWidth="1"/>
    <col min="3" max="4" width="13.7109375" style="2" customWidth="1"/>
    <col min="5" max="5" width="53.28515625" style="2" customWidth="1"/>
    <col min="6" max="6" width="9.140625" style="2" customWidth="1"/>
    <col min="7" max="7" width="10.28515625" style="2" customWidth="1"/>
    <col min="8" max="8" width="14.5703125" style="2" hidden="1" customWidth="1"/>
    <col min="9" max="9" width="15.5703125" style="2" customWidth="1"/>
    <col min="10" max="10" width="15.42578125" style="2" customWidth="1"/>
    <col min="11" max="11" width="14.28515625" style="2" customWidth="1"/>
    <col min="12" max="13" width="19.7109375" style="2" customWidth="1"/>
    <col min="14" max="16384" width="9.140625" style="2"/>
  </cols>
  <sheetData>
    <row r="1" spans="1:13" ht="22.5" customHeight="1" x14ac:dyDescent="0.2">
      <c r="I1" s="20"/>
      <c r="J1" s="20"/>
      <c r="K1" s="20"/>
      <c r="L1" s="20"/>
      <c r="M1" s="20"/>
    </row>
    <row r="2" spans="1:13" ht="15.75" x14ac:dyDescent="0.25">
      <c r="B2" s="21" t="s">
        <v>0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13" ht="15.75" x14ac:dyDescent="0.25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ht="38.25" customHeight="1" x14ac:dyDescent="0.2">
      <c r="A4" s="22" t="s">
        <v>1</v>
      </c>
      <c r="B4" s="23"/>
      <c r="C4" s="24"/>
      <c r="D4" s="25" t="s">
        <v>22</v>
      </c>
      <c r="E4" s="25"/>
      <c r="F4" s="25"/>
      <c r="G4" s="25"/>
      <c r="H4" s="25"/>
      <c r="I4" s="25"/>
      <c r="J4" s="25"/>
      <c r="K4" s="25"/>
      <c r="L4" s="25"/>
      <c r="M4" s="25"/>
    </row>
    <row r="5" spans="1:13" ht="30" customHeight="1" x14ac:dyDescent="0.2">
      <c r="A5" s="22" t="s">
        <v>2</v>
      </c>
      <c r="B5" s="23"/>
      <c r="C5" s="24"/>
      <c r="D5" s="26" t="s">
        <v>3</v>
      </c>
      <c r="E5" s="26"/>
      <c r="F5" s="26"/>
      <c r="G5" s="26"/>
      <c r="H5" s="26"/>
      <c r="I5" s="26"/>
      <c r="J5" s="26"/>
      <c r="K5" s="26"/>
      <c r="L5" s="26"/>
      <c r="M5" s="26"/>
    </row>
    <row r="6" spans="1:13" ht="47.25" customHeight="1" x14ac:dyDescent="0.2">
      <c r="A6" s="22" t="s">
        <v>4</v>
      </c>
      <c r="B6" s="23"/>
      <c r="C6" s="24"/>
      <c r="D6" s="27" t="s">
        <v>5</v>
      </c>
      <c r="E6" s="28"/>
      <c r="F6" s="28"/>
      <c r="G6" s="28"/>
      <c r="H6" s="28"/>
      <c r="I6" s="28"/>
      <c r="J6" s="28"/>
      <c r="K6" s="28"/>
      <c r="L6" s="28"/>
      <c r="M6" s="29"/>
    </row>
    <row r="7" spans="1:13" ht="24" customHeight="1" x14ac:dyDescent="0.2">
      <c r="A7" s="30" t="s">
        <v>6</v>
      </c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2"/>
    </row>
    <row r="8" spans="1:13" ht="39" customHeight="1" x14ac:dyDescent="0.2">
      <c r="A8" s="63" t="s">
        <v>7</v>
      </c>
      <c r="B8" s="4" t="s">
        <v>8</v>
      </c>
      <c r="C8" s="69" t="s">
        <v>9</v>
      </c>
      <c r="D8" s="48" t="s">
        <v>10</v>
      </c>
      <c r="E8" s="47" t="s">
        <v>11</v>
      </c>
      <c r="F8" s="57" t="s">
        <v>12</v>
      </c>
      <c r="G8" s="58"/>
      <c r="H8" s="59"/>
      <c r="I8" s="38" t="s">
        <v>13</v>
      </c>
      <c r="J8" s="38" t="s">
        <v>14</v>
      </c>
      <c r="K8" s="47" t="s">
        <v>15</v>
      </c>
      <c r="L8" s="42" t="s">
        <v>16</v>
      </c>
      <c r="M8" s="42" t="s">
        <v>17</v>
      </c>
    </row>
    <row r="9" spans="1:13" ht="20.25" customHeight="1" x14ac:dyDescent="0.2">
      <c r="A9" s="64"/>
      <c r="B9" s="5"/>
      <c r="C9" s="70"/>
      <c r="D9" s="49"/>
      <c r="E9" s="47"/>
      <c r="F9" s="60"/>
      <c r="G9" s="61"/>
      <c r="H9" s="62"/>
      <c r="I9" s="38"/>
      <c r="J9" s="38"/>
      <c r="K9" s="47"/>
      <c r="L9" s="43"/>
      <c r="M9" s="43"/>
    </row>
    <row r="10" spans="1:13" ht="63.75" customHeight="1" x14ac:dyDescent="0.2">
      <c r="A10" s="63">
        <v>1</v>
      </c>
      <c r="B10" s="66" t="s">
        <v>22</v>
      </c>
      <c r="C10" s="71" t="s">
        <v>18</v>
      </c>
      <c r="D10" s="35">
        <v>1</v>
      </c>
      <c r="E10" s="6" t="s">
        <v>23</v>
      </c>
      <c r="F10" s="33">
        <v>9000</v>
      </c>
      <c r="G10" s="34"/>
      <c r="H10" s="7"/>
      <c r="I10" s="74">
        <f>AVERAGE(F10:G12)</f>
        <v>11000</v>
      </c>
      <c r="J10" s="39">
        <f>STDEV(F10:F12)</f>
        <v>2000</v>
      </c>
      <c r="K10" s="39">
        <f>J10/I10*100</f>
        <v>18.18</v>
      </c>
      <c r="L10" s="44">
        <f>I10*D10</f>
        <v>11000</v>
      </c>
      <c r="M10" s="44">
        <f>F10*D10</f>
        <v>9000</v>
      </c>
    </row>
    <row r="11" spans="1:13" ht="51.75" customHeight="1" x14ac:dyDescent="0.2">
      <c r="A11" s="65"/>
      <c r="B11" s="67"/>
      <c r="C11" s="72"/>
      <c r="D11" s="36"/>
      <c r="E11" s="6" t="s">
        <v>24</v>
      </c>
      <c r="F11" s="33">
        <v>13000</v>
      </c>
      <c r="G11" s="34"/>
      <c r="H11" s="8"/>
      <c r="I11" s="75"/>
      <c r="J11" s="40"/>
      <c r="K11" s="40"/>
      <c r="L11" s="45"/>
      <c r="M11" s="45"/>
    </row>
    <row r="12" spans="1:13" ht="62.25" customHeight="1" x14ac:dyDescent="0.2">
      <c r="A12" s="64"/>
      <c r="B12" s="68"/>
      <c r="C12" s="73"/>
      <c r="D12" s="37"/>
      <c r="E12" s="19" t="s">
        <v>25</v>
      </c>
      <c r="F12" s="33">
        <v>11000</v>
      </c>
      <c r="G12" s="56"/>
      <c r="H12" s="9"/>
      <c r="I12" s="76"/>
      <c r="J12" s="41"/>
      <c r="K12" s="41"/>
      <c r="L12" s="46"/>
      <c r="M12" s="46"/>
    </row>
    <row r="13" spans="1:13" s="1" customFormat="1" ht="21.75" customHeight="1" x14ac:dyDescent="0.25">
      <c r="A13" s="10"/>
      <c r="B13" s="50" t="s">
        <v>19</v>
      </c>
      <c r="C13" s="51"/>
      <c r="D13" s="51"/>
      <c r="E13" s="51"/>
      <c r="F13" s="51"/>
      <c r="G13" s="51"/>
      <c r="H13" s="51"/>
      <c r="I13" s="51"/>
      <c r="J13" s="51"/>
      <c r="K13" s="52"/>
      <c r="L13" s="15">
        <f>SUM(L10)</f>
        <v>11000</v>
      </c>
      <c r="M13" s="15">
        <f>SUM(M10)</f>
        <v>9000</v>
      </c>
    </row>
    <row r="14" spans="1:13" s="1" customFormat="1" ht="36" customHeight="1" x14ac:dyDescent="0.25">
      <c r="A14" s="53" t="s">
        <v>20</v>
      </c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11"/>
      <c r="M14" s="11">
        <v>9000</v>
      </c>
    </row>
    <row r="15" spans="1:13" s="1" customFormat="1" ht="21.75" hidden="1" customHeight="1" x14ac:dyDescent="0.25">
      <c r="A15" s="55"/>
      <c r="B15" s="55"/>
      <c r="C15" s="55"/>
      <c r="D15" s="55"/>
      <c r="E15" s="55"/>
      <c r="F15" s="11"/>
      <c r="G15" s="12"/>
      <c r="H15" s="11"/>
      <c r="I15" s="11"/>
      <c r="J15" s="16"/>
      <c r="K15" s="16"/>
      <c r="L15" s="11"/>
      <c r="M15" s="11"/>
    </row>
    <row r="16" spans="1:13" s="1" customFormat="1" ht="6.75" customHeight="1" x14ac:dyDescent="0.25">
      <c r="A16" s="81" t="s">
        <v>21</v>
      </c>
      <c r="B16" s="81"/>
      <c r="C16" s="81"/>
      <c r="D16" s="81"/>
      <c r="E16" s="81"/>
      <c r="F16" s="81"/>
      <c r="G16" s="81"/>
      <c r="H16" s="81"/>
      <c r="I16" s="81"/>
      <c r="J16" s="81"/>
      <c r="K16" s="81"/>
      <c r="L16" s="81"/>
      <c r="M16" s="81"/>
    </row>
    <row r="17" spans="1:13" s="1" customFormat="1" ht="41.25" customHeight="1" x14ac:dyDescent="0.25">
      <c r="A17" s="81"/>
      <c r="B17" s="81"/>
      <c r="C17" s="81"/>
      <c r="D17" s="81"/>
      <c r="E17" s="81"/>
      <c r="F17" s="81"/>
      <c r="G17" s="81"/>
      <c r="H17" s="81"/>
      <c r="I17" s="81"/>
      <c r="J17" s="81"/>
      <c r="K17" s="81"/>
      <c r="L17" s="81"/>
      <c r="M17" s="81"/>
    </row>
    <row r="18" spans="1:13" s="1" customFormat="1" ht="9.75" hidden="1" customHeight="1" x14ac:dyDescent="0.25">
      <c r="A18" s="81"/>
      <c r="B18" s="81"/>
      <c r="C18" s="81"/>
      <c r="D18" s="81"/>
      <c r="E18" s="81"/>
      <c r="F18" s="81"/>
      <c r="G18" s="81"/>
      <c r="H18" s="81"/>
      <c r="I18" s="81"/>
      <c r="J18" s="81"/>
      <c r="K18" s="81"/>
      <c r="L18" s="81"/>
      <c r="M18" s="81"/>
    </row>
    <row r="19" spans="1:13" ht="22.5" customHeight="1" x14ac:dyDescent="0.25">
      <c r="A19" s="77" t="s">
        <v>26</v>
      </c>
      <c r="B19" s="77"/>
      <c r="C19" s="77"/>
      <c r="D19" s="77"/>
      <c r="E19" s="77"/>
      <c r="F19" s="77"/>
      <c r="G19" s="77"/>
      <c r="H19" s="77"/>
      <c r="I19" s="77"/>
      <c r="J19" s="77"/>
      <c r="K19" s="77"/>
      <c r="L19" s="77"/>
      <c r="M19" s="77"/>
    </row>
    <row r="20" spans="1:13" ht="15.75" x14ac:dyDescent="0.25">
      <c r="A20" s="78"/>
      <c r="B20" s="78"/>
      <c r="C20" s="78"/>
      <c r="D20" s="78"/>
      <c r="E20" s="78"/>
      <c r="F20" s="78"/>
      <c r="G20" s="78"/>
      <c r="H20" s="78"/>
      <c r="I20" s="78"/>
      <c r="J20" s="78"/>
      <c r="K20" s="78"/>
      <c r="L20" s="78"/>
      <c r="M20" s="78"/>
    </row>
    <row r="21" spans="1:13" ht="15.75" x14ac:dyDescent="0.2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</row>
    <row r="22" spans="1:13" ht="15.75" x14ac:dyDescent="0.2">
      <c r="A22" s="79" t="s">
        <v>27</v>
      </c>
      <c r="B22" s="79"/>
      <c r="C22" s="79"/>
      <c r="D22" s="79"/>
      <c r="E22" s="79"/>
      <c r="F22" s="79"/>
      <c r="G22" s="79"/>
      <c r="H22" s="79"/>
      <c r="I22" s="79"/>
      <c r="J22" s="79"/>
      <c r="K22" s="79"/>
      <c r="L22" s="79"/>
      <c r="M22" s="79"/>
    </row>
    <row r="23" spans="1:13" ht="15.75" x14ac:dyDescent="0.25">
      <c r="A23" s="2" t="s">
        <v>28</v>
      </c>
      <c r="B23" s="80"/>
      <c r="C23" s="80"/>
      <c r="D23" s="80"/>
      <c r="E23" s="80"/>
      <c r="F23" s="80"/>
      <c r="G23" s="80"/>
      <c r="H23"/>
      <c r="I23"/>
    </row>
    <row r="24" spans="1:13" x14ac:dyDescent="0.2">
      <c r="J24" s="17"/>
    </row>
    <row r="25" spans="1:13" ht="15.75" x14ac:dyDescent="0.25">
      <c r="B25" s="14"/>
      <c r="C25" s="14"/>
      <c r="J25" s="17"/>
    </row>
    <row r="26" spans="1:13" x14ac:dyDescent="0.2">
      <c r="J26" s="17"/>
    </row>
    <row r="27" spans="1:13" x14ac:dyDescent="0.2">
      <c r="J27" s="17"/>
    </row>
    <row r="28" spans="1:13" x14ac:dyDescent="0.2">
      <c r="J28" s="17"/>
    </row>
    <row r="30" spans="1:13" x14ac:dyDescent="0.2">
      <c r="J30" s="17"/>
      <c r="K30" s="18"/>
    </row>
    <row r="31" spans="1:13" x14ac:dyDescent="0.2">
      <c r="J31" s="18"/>
    </row>
    <row r="34" spans="10:10" x14ac:dyDescent="0.2">
      <c r="J34" s="17"/>
    </row>
  </sheetData>
  <sheetProtection selectLockedCells="1" selectUnlockedCells="1"/>
  <mergeCells count="39">
    <mergeCell ref="A19:M19"/>
    <mergeCell ref="A20:M20"/>
    <mergeCell ref="A22:M22"/>
    <mergeCell ref="B23:G23"/>
    <mergeCell ref="A16:M18"/>
    <mergeCell ref="D8:D9"/>
    <mergeCell ref="B13:K13"/>
    <mergeCell ref="A14:K14"/>
    <mergeCell ref="A15:E15"/>
    <mergeCell ref="F12:G12"/>
    <mergeCell ref="F8:H9"/>
    <mergeCell ref="A8:A9"/>
    <mergeCell ref="A10:A12"/>
    <mergeCell ref="B10:B12"/>
    <mergeCell ref="C8:C9"/>
    <mergeCell ref="C10:C12"/>
    <mergeCell ref="I10:I12"/>
    <mergeCell ref="A6:C6"/>
    <mergeCell ref="D6:M6"/>
    <mergeCell ref="A7:M7"/>
    <mergeCell ref="F10:G10"/>
    <mergeCell ref="F11:G11"/>
    <mergeCell ref="D10:D12"/>
    <mergeCell ref="J8:J9"/>
    <mergeCell ref="J10:J12"/>
    <mergeCell ref="L8:L9"/>
    <mergeCell ref="L10:L12"/>
    <mergeCell ref="M8:M9"/>
    <mergeCell ref="M10:M12"/>
    <mergeCell ref="K8:K9"/>
    <mergeCell ref="K10:K12"/>
    <mergeCell ref="E8:E9"/>
    <mergeCell ref="I8:I9"/>
    <mergeCell ref="I1:M1"/>
    <mergeCell ref="B2:M2"/>
    <mergeCell ref="A4:C4"/>
    <mergeCell ref="D4:M4"/>
    <mergeCell ref="A5:C5"/>
    <mergeCell ref="D5:M5"/>
  </mergeCells>
  <pageMargins left="0.70866141732283505" right="0.70866141732283505" top="0.74803149606299202" bottom="0.55118110236220497" header="0.511811023622047" footer="0.31496062992126"/>
  <pageSetup paperSize="9" scale="54" firstPageNumber="0" fitToHeight="4" orientation="landscape" useFirstPageNumber="1" horizontalDpi="2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 цены (2)</vt:lpstr>
      <vt:lpstr>'Расчет цены (2)'!Область_печати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Ефимова Наталия Михайловна</cp:lastModifiedBy>
  <cp:lastPrinted>2026-05-20T09:37:29Z</cp:lastPrinted>
  <dcterms:created xsi:type="dcterms:W3CDTF">2014-02-03T17:42:00Z</dcterms:created>
  <dcterms:modified xsi:type="dcterms:W3CDTF">2026-07-20T08:04:47Z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8AFA241863F74925987908E30B8B2281_12</vt:lpwstr>
  </property>
  <property fmtid="{D5CDD505-2E9C-101B-9397-08002B2CF9AE}" pid="3" name="KSOProductBuildVer">
    <vt:lpwstr>1049-12.2.0.19805</vt:lpwstr>
  </property>
</Properties>
</file>