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Хусаинова А.И\Аукционы\2026\Татарстан\Страхование лифта 27\В ЛанДокс\"/>
    </mc:Choice>
  </mc:AlternateContent>
  <bookViews>
    <workbookView xWindow="0" yWindow="0" windowWidth="28800" windowHeight="1170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Лист1!$G$12</definedName>
    <definedName name="_ftnref4" localSheetId="0">Лист1!$P$12</definedName>
    <definedName name="_ftnref5" localSheetId="0">Лист1!$B$7</definedName>
    <definedName name="_ftnref6" localSheetId="0">Лист1!$H$13</definedName>
    <definedName name="_ftnref7" localSheetId="0">Лист1!$M$13</definedName>
    <definedName name="_ftnref8" localSheetId="0">Лист1!$N$13</definedName>
    <definedName name="_ftnref9" localSheetId="0">Лист1!$H$14</definedName>
  </definedNames>
  <calcPr calcId="162913" iterateCount="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7" i="1" l="1"/>
  <c r="N17" i="1" l="1"/>
  <c r="L17" i="1" l="1"/>
  <c r="N18" i="1" l="1"/>
</calcChain>
</file>

<file path=xl/comments1.xml><?xml version="1.0" encoding="utf-8"?>
<comments xmlns="http://schemas.openxmlformats.org/spreadsheetml/2006/main">
  <authors>
    <author>Курбанов Тимур Ильдарович</author>
  </authors>
  <commentList>
    <comment ref="O17" authorId="0" shapeId="0">
      <text>
        <r>
          <rPr>
            <b/>
            <sz val="9"/>
            <color indexed="81"/>
            <rFont val="Tahoma"/>
            <charset val="1"/>
          </rPr>
          <t>Курбанов Тимур Ильдарович:</t>
        </r>
        <r>
          <rPr>
            <sz val="9"/>
            <color indexed="81"/>
            <rFont val="Tahoma"/>
            <charset val="1"/>
          </rPr>
          <t xml:space="preserve">
если цена нормативная две звездочки. Везде где применяется нормативная цена две звездочки</t>
        </r>
      </text>
    </comment>
  </commentList>
</comments>
</file>

<file path=xl/sharedStrings.xml><?xml version="1.0" encoding="utf-8"?>
<sst xmlns="http://schemas.openxmlformats.org/spreadsheetml/2006/main" count="34" uniqueCount="32">
  <si>
    <t>Наименование товара, работы, услуги согласно описанию объекта закупки</t>
  </si>
  <si>
    <t>Единица измерений</t>
  </si>
  <si>
    <t>Расчет НМЦК(ЦК)</t>
  </si>
  <si>
    <t>Итого цена единицы товара (работы, услуги) в том числе с учетом ЛБО (руб.)[4]</t>
  </si>
  <si>
    <t>Коэфф. вариации (v)</t>
  </si>
  <si>
    <t>Цена за ед.(руб.)</t>
  </si>
  <si>
    <t>Итого НМЦК (ЦК)</t>
  </si>
  <si>
    <t>№ п/п</t>
  </si>
  <si>
    <t>Ср. рыночная цена за единицу (руб.)</t>
  </si>
  <si>
    <r>
      <t>Наименование товара, работы, услуги по КТРУ</t>
    </r>
    <r>
      <rPr>
        <sz val="12"/>
        <color rgb="FFFF0000"/>
        <rFont val="Times New Roman"/>
        <family val="1"/>
        <charset val="204"/>
      </rPr>
      <t>[1]</t>
    </r>
    <r>
      <rPr>
        <sz val="12"/>
        <color theme="1"/>
        <rFont val="Times New Roman"/>
        <family val="1"/>
        <charset val="204"/>
      </rPr>
      <t xml:space="preserve"> </t>
    </r>
  </si>
  <si>
    <r>
      <t>Типовая принадлежность</t>
    </r>
    <r>
      <rPr>
        <sz val="12"/>
        <color rgb="FFFF0000"/>
        <rFont val="Times New Roman"/>
        <family val="1"/>
        <charset val="204"/>
      </rPr>
      <t>[2]</t>
    </r>
  </si>
  <si>
    <r>
      <t>Кол-во</t>
    </r>
    <r>
      <rPr>
        <sz val="12"/>
        <color rgb="FFFF0000"/>
        <rFont val="Times New Roman"/>
        <family val="1"/>
        <charset val="204"/>
      </rPr>
      <t>[3]</t>
    </r>
  </si>
  <si>
    <r>
      <t>Ценовые значения анализа рынка</t>
    </r>
    <r>
      <rPr>
        <sz val="12"/>
        <color rgb="FFFF0000"/>
        <rFont val="Times New Roman"/>
        <family val="1"/>
        <charset val="204"/>
      </rPr>
      <t>[6]</t>
    </r>
  </si>
  <si>
    <r>
      <t>Цена за единицу с учетом нормативных затрат</t>
    </r>
    <r>
      <rPr>
        <sz val="12"/>
        <color rgb="FFFF0000"/>
        <rFont val="Times New Roman"/>
        <family val="1"/>
        <charset val="204"/>
      </rPr>
      <t>[7]</t>
    </r>
  </si>
  <si>
    <r>
      <t>Итоговое значение НМЦК (ЦК) (руб.)</t>
    </r>
    <r>
      <rPr>
        <sz val="12"/>
        <color rgb="FFFF0000"/>
        <rFont val="Times New Roman"/>
        <family val="1"/>
        <charset val="204"/>
      </rPr>
      <t>[8]</t>
    </r>
  </si>
  <si>
    <r>
      <t>Всего НМЦК (ЦК)/цена единицы товара (работы, услуги) с учетом ЛБО (руб.)</t>
    </r>
    <r>
      <rPr>
        <sz val="12"/>
        <color rgb="FFFF0000"/>
        <rFont val="Times New Roman"/>
        <family val="1"/>
        <charset val="204"/>
      </rPr>
      <t>[5]</t>
    </r>
  </si>
  <si>
    <t>*</t>
  </si>
  <si>
    <t>-</t>
  </si>
  <si>
    <t>КТРУ отсутствует</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</si>
  <si>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</si>
  <si>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</si>
  <si>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Предмет контракта: Оказание услуг по обязательному страхованию гражданской ответственности владельца опасного объекта за причинение вреда в результате аварии на опасном объекте  для обеспечения нужд Управления Федерального казначейства по Республике Татарстан</t>
  </si>
  <si>
    <t>Оказание услуг по обязательному страхованию гражданской ответственности владельца опасного объекта за причинение вреда в результате аварии на опасном объекте  для обеспечения нужд Управления Федерального казначейства по Республике Татарстан</t>
  </si>
  <si>
    <t>усл.ед.</t>
  </si>
  <si>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</si>
  <si>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r>
      <t>Используемый метод определения[3] НМЦК</t>
    </r>
    <r>
      <rPr>
        <sz val="12"/>
        <rFont val="Times New Roman"/>
        <family val="1"/>
        <charset val="204"/>
      </rPr>
      <t>(ЦК):</t>
    </r>
    <r>
      <rPr>
        <sz val="12"/>
        <color theme="9"/>
        <rFont val="Times New Roman"/>
        <family val="1"/>
        <charset val="204"/>
      </rPr>
      <t xml:space="preserve"> </t>
    </r>
    <r>
      <rPr>
        <sz val="12"/>
        <color theme="1"/>
        <rFont val="Times New Roman"/>
        <family val="1"/>
        <charset val="204"/>
      </rPr>
      <t>Метод сопоставимых рыночных цен (анализ рынка).</t>
    </r>
  </si>
  <si>
    <r>
      <t>Обоснование</t>
    </r>
    <r>
      <rPr>
        <b/>
        <sz val="12"/>
        <rFont val="Times New Roman"/>
        <family val="1"/>
        <charset val="204"/>
      </rPr>
      <t xml:space="preserve">  цены контракта, заключаемого с единственным поставщиком (подрядчиком, исполнителем)</t>
    </r>
  </si>
  <si>
    <r>
      <t>Дата подготовки обоснования НМЦК</t>
    </r>
    <r>
      <rPr>
        <sz val="12"/>
        <rFont val="Times New Roman"/>
        <family val="1"/>
        <charset val="204"/>
      </rPr>
      <t xml:space="preserve">(ЦК): </t>
    </r>
    <r>
      <rPr>
        <sz val="12"/>
        <color theme="1"/>
        <rFont val="Times New Roman"/>
        <family val="1"/>
        <charset val="204"/>
      </rPr>
      <t>27.08.2026</t>
    </r>
  </si>
  <si>
    <r>
      <t>Реквизиты запросов ценовой информации (в т.ч. в ЕИС): з</t>
    </r>
    <r>
      <rPr>
        <sz val="12"/>
        <rFont val="Times New Roman"/>
        <family val="1"/>
        <charset val="204"/>
      </rPr>
      <t>апрос направлен в 5 организаций: исх. от 20.08.2026 № 59-01-30/4331, в ЕИС от 20.08.2026 № 0811400000126000680. Ответ получен от 3 (трех) организаций, на основании данной информации произведен расчет НМЦК (ЦК): Источник № 1 – вх. от 27.08.2026  № 6582, Источник № 2 - вх. от 27.08.2026 № 6583, Источник № 3 - вх. от 27.08.2026 № 6584</t>
    </r>
  </si>
  <si>
    <t xml:space="preserve"> Источник № 1 – вх. от 27.08.2026  № 6582</t>
  </si>
  <si>
    <t>Источник № 2 - вх. от 27.08.2026 № 6583</t>
  </si>
  <si>
    <t>Источник № 3 - вх. от 27.08.2026 № 6584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</si>
</sst>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3"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theme="9"/>
      <name val="Times New Roman"/>
      <family val="1"/>
      <charset val="204"/>
    </font>
    <font>
      <sz val="12"/>
      <color rgb="FFFF0000"/>
      <name val="Times New Roman"/>
      <family val="1"/>
      <charset val="204"/>
    </font>
    <font>
      <sz val="11"/>
      <color theme="1"/>
      <name val="Calibri"/>
      <family val="2"/>
      <charset val="204"/>
      <scheme val="minor"/>
    </font>
    <font>
      <sz val="11"/>
      <name val="Times New Roman"/>
      <family val="1"/>
      <charset val="204"/>
    </font>
    <font>
      <sz val="9"/>
      <color indexed="81"/>
      <name val="Tahoma"/>
      <charset val="1"/>
    </font>
    <font>
      <b/>
      <sz val="9"/>
      <color indexed="81"/>
      <name val="Tahoma"/>
      <charset val="1"/>
    </font>
    <font>
      <sz val="12"/>
      <name val="Times New Roman"/>
      <family val="1"/>
      <charset val="204"/>
    </font>
    <font>
      <sz val="11"/>
      <color theme="1"/>
      <name val="Times New Roman"/>
      <family val="1"/>
      <charset val="204"/>
    </font>
    <font>
      <sz val="10"/>
      <color indexed="8"/>
      <name val="Times New Roman"/>
      <family val="1"/>
      <charset val="204"/>
    </font>
    <font>
      <b/>
      <sz val="12"/>
      <name val="Times New Roman"/>
      <family val="1"/>
      <charset val="204"/>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41">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0" fontId="1" fillId="0" borderId="0" xfId="0" applyFont="1" applyAlignment="1">
      <alignment vertical="center" wrapText="1"/>
    </xf>
    <xf numFmtId="0" fontId="1" fillId="0" borderId="3" xfId="0" applyFont="1" applyBorder="1" applyAlignment="1">
      <alignment horizontal="center" vertical="center" wrapText="1"/>
    </xf>
    <xf numFmtId="43" fontId="1" fillId="0" borderId="3" xfId="1"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left" vertical="center" wrapText="1"/>
    </xf>
    <xf numFmtId="43" fontId="1" fillId="2" borderId="3" xfId="1" applyFont="1" applyFill="1" applyBorder="1" applyAlignment="1">
      <alignment horizontal="center" vertical="center" wrapText="1"/>
    </xf>
    <xf numFmtId="0" fontId="6" fillId="0" borderId="16" xfId="0" applyFont="1" applyBorder="1" applyAlignment="1">
      <alignment horizontal="left" vertical="top" wrapText="1"/>
    </xf>
    <xf numFmtId="43" fontId="1" fillId="0" borderId="5" xfId="0" applyNumberFormat="1" applyFont="1" applyBorder="1" applyAlignment="1">
      <alignment horizontal="center" vertical="center" wrapText="1"/>
    </xf>
    <xf numFmtId="0" fontId="11" fillId="0" borderId="17" xfId="0" applyFont="1" applyFill="1" applyBorder="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0" xfId="0" applyFont="1" applyAlignment="1">
      <alignment horizontal="center"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Border="1" applyAlignment="1">
      <alignment horizontal="left" vertical="center" wrapText="1"/>
    </xf>
    <xf numFmtId="43" fontId="2" fillId="0" borderId="4" xfId="0" applyNumberFormat="1" applyFont="1" applyBorder="1" applyAlignment="1">
      <alignment horizontal="lef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0" fillId="0" borderId="0" xfId="0" applyFont="1" applyFill="1" applyAlignment="1">
      <alignment horizontal="left" vertical="center" wrapText="1"/>
    </xf>
    <xf numFmtId="0" fontId="0" fillId="0" borderId="0" xfId="0" applyAlignment="1">
      <alignment wrapText="1"/>
    </xf>
    <xf numFmtId="0" fontId="1" fillId="3" borderId="0" xfId="0" applyFont="1" applyFill="1" applyAlignment="1">
      <alignment horizontal="left" vertical="center" wrapText="1"/>
    </xf>
    <xf numFmtId="0" fontId="1" fillId="0" borderId="0" xfId="0" applyFont="1" applyFill="1" applyAlignment="1">
      <alignment horizontal="left" vertical="center" wrapText="1"/>
    </xf>
    <xf numFmtId="0" fontId="1" fillId="0" borderId="10"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R21"/>
  <sheetViews>
    <sheetView tabSelected="1" topLeftCell="A10" zoomScale="85" zoomScaleNormal="85" workbookViewId="0">
      <selection activeCell="K13" sqref="K13:K15"/>
    </sheetView>
  </sheetViews>
  <sheetFormatPr defaultRowHeight="15.75" x14ac:dyDescent="0.25"/>
  <cols>
    <col min="1" max="1" width="3.7109375" style="4" customWidth="1"/>
    <col min="2" max="2" width="9.140625" style="4"/>
    <col min="3" max="3" width="19.7109375" style="4" customWidth="1"/>
    <col min="4" max="4" width="22.28515625" style="4" customWidth="1"/>
    <col min="5" max="5" width="20.5703125" style="4" customWidth="1"/>
    <col min="6" max="6" width="12.85546875" style="4" customWidth="1"/>
    <col min="7" max="7" width="11.7109375" style="4" customWidth="1"/>
    <col min="8" max="8" width="13.85546875" style="4" customWidth="1"/>
    <col min="9" max="13" width="12.85546875" style="4" customWidth="1"/>
    <col min="14" max="14" width="15.42578125" style="4" customWidth="1"/>
    <col min="15" max="15" width="6" style="4" customWidth="1"/>
    <col min="16" max="17" width="12.85546875" style="4" customWidth="1"/>
    <col min="18" max="18" width="22.140625" style="4" customWidth="1"/>
    <col min="19" max="19" width="12.42578125" style="4" bestFit="1" customWidth="1"/>
    <col min="20" max="16384" width="9.140625" style="4"/>
  </cols>
  <sheetData>
    <row r="1" spans="2:18" ht="60" customHeight="1" x14ac:dyDescent="0.25">
      <c r="B1" s="24" t="s">
        <v>26</v>
      </c>
      <c r="C1" s="24"/>
      <c r="D1" s="24"/>
      <c r="E1" s="24"/>
      <c r="F1" s="24"/>
      <c r="G1" s="24"/>
      <c r="H1" s="24"/>
      <c r="I1" s="24"/>
      <c r="J1" s="24"/>
      <c r="K1" s="24"/>
      <c r="L1" s="24"/>
      <c r="M1" s="24"/>
      <c r="N1" s="24"/>
      <c r="O1" s="24"/>
      <c r="P1" s="24"/>
      <c r="Q1" s="24"/>
      <c r="R1" s="24"/>
    </row>
    <row r="4" spans="2:18" x14ac:dyDescent="0.25">
      <c r="B4" s="14" t="s">
        <v>27</v>
      </c>
      <c r="C4" s="14"/>
      <c r="D4" s="14"/>
      <c r="E4" s="14"/>
      <c r="F4" s="14"/>
      <c r="G4" s="14"/>
      <c r="H4" s="14"/>
      <c r="I4" s="14"/>
      <c r="J4" s="14"/>
      <c r="K4" s="14"/>
      <c r="L4" s="14"/>
      <c r="M4" s="14"/>
      <c r="N4" s="14"/>
      <c r="O4" s="14"/>
      <c r="P4" s="14"/>
      <c r="Q4" s="14"/>
      <c r="R4" s="14"/>
    </row>
    <row r="5" spans="2:18" ht="40.5" customHeight="1" x14ac:dyDescent="0.25">
      <c r="B5" s="14" t="s">
        <v>21</v>
      </c>
      <c r="C5" s="14"/>
      <c r="D5" s="14"/>
      <c r="E5" s="14"/>
      <c r="F5" s="14"/>
      <c r="G5" s="14"/>
      <c r="H5" s="14"/>
      <c r="I5" s="14"/>
      <c r="J5" s="14"/>
      <c r="K5" s="14"/>
      <c r="L5" s="14"/>
      <c r="M5" s="14"/>
      <c r="N5" s="14"/>
      <c r="O5" s="14"/>
      <c r="P5" s="14"/>
      <c r="Q5" s="14"/>
      <c r="R5" s="14"/>
    </row>
    <row r="6" spans="2:18" ht="29.25" customHeight="1" x14ac:dyDescent="0.25">
      <c r="B6" s="37" t="s">
        <v>25</v>
      </c>
      <c r="C6" s="37"/>
      <c r="D6" s="37"/>
      <c r="E6" s="37"/>
      <c r="F6" s="37"/>
      <c r="G6" s="37"/>
      <c r="H6" s="37"/>
      <c r="I6" s="37"/>
      <c r="J6" s="37"/>
      <c r="K6" s="37"/>
      <c r="L6" s="37"/>
      <c r="M6" s="37"/>
      <c r="N6" s="37"/>
      <c r="O6" s="37"/>
      <c r="P6" s="37"/>
      <c r="Q6" s="37"/>
      <c r="R6" s="37"/>
    </row>
    <row r="7" spans="2:18" ht="45" customHeight="1" x14ac:dyDescent="0.25">
      <c r="B7" s="38" t="s">
        <v>28</v>
      </c>
      <c r="C7" s="38"/>
      <c r="D7" s="38"/>
      <c r="E7" s="38"/>
      <c r="F7" s="38"/>
      <c r="G7" s="38"/>
      <c r="H7" s="38"/>
      <c r="I7" s="38"/>
      <c r="J7" s="38"/>
      <c r="K7" s="38"/>
      <c r="L7" s="38"/>
      <c r="M7" s="38"/>
      <c r="N7" s="38"/>
      <c r="O7" s="38"/>
      <c r="P7" s="38"/>
      <c r="Q7" s="38"/>
      <c r="R7" s="38"/>
    </row>
    <row r="8" spans="2:18" hidden="1" x14ac:dyDescent="0.25">
      <c r="B8" s="1"/>
      <c r="C8" s="1"/>
      <c r="D8" s="1"/>
      <c r="E8" s="1"/>
      <c r="F8" s="1"/>
      <c r="G8" s="1"/>
      <c r="H8" s="1"/>
      <c r="I8" s="1"/>
      <c r="J8" s="1"/>
      <c r="K8" s="1"/>
      <c r="L8" s="1"/>
      <c r="M8" s="1"/>
      <c r="N8" s="9"/>
      <c r="O8" s="1"/>
      <c r="P8" s="1"/>
      <c r="Q8" s="1"/>
      <c r="R8" s="1"/>
    </row>
    <row r="9" spans="2:18" ht="21" customHeight="1" x14ac:dyDescent="0.25">
      <c r="B9" s="14" t="s">
        <v>20</v>
      </c>
      <c r="C9" s="14"/>
      <c r="D9" s="14"/>
      <c r="E9" s="14"/>
      <c r="F9" s="14"/>
      <c r="G9" s="14"/>
      <c r="H9" s="14"/>
      <c r="I9" s="14"/>
      <c r="J9" s="14"/>
      <c r="K9" s="14"/>
      <c r="L9" s="14"/>
      <c r="M9" s="14"/>
      <c r="N9" s="14"/>
      <c r="O9" s="14"/>
      <c r="P9" s="14"/>
      <c r="Q9" s="14"/>
      <c r="R9" s="14"/>
    </row>
    <row r="10" spans="2:18" ht="22.5" customHeight="1" x14ac:dyDescent="0.25">
      <c r="B10" s="14" t="s">
        <v>19</v>
      </c>
      <c r="C10" s="14"/>
      <c r="D10" s="14"/>
      <c r="E10" s="14"/>
      <c r="F10" s="14"/>
      <c r="G10" s="14"/>
      <c r="H10" s="14"/>
      <c r="I10" s="14"/>
      <c r="J10" s="14"/>
      <c r="K10" s="14"/>
      <c r="L10" s="14"/>
      <c r="M10" s="14"/>
      <c r="N10" s="14"/>
      <c r="O10" s="14"/>
      <c r="P10" s="14"/>
      <c r="Q10" s="14"/>
      <c r="R10" s="14"/>
    </row>
    <row r="11" spans="2:18" ht="16.5" thickBot="1" x14ac:dyDescent="0.3"/>
    <row r="12" spans="2:18" ht="16.5" thickBot="1" x14ac:dyDescent="0.3">
      <c r="B12" s="15" t="s">
        <v>7</v>
      </c>
      <c r="C12" s="23" t="s">
        <v>9</v>
      </c>
      <c r="D12" s="15" t="s">
        <v>0</v>
      </c>
      <c r="E12" s="23" t="s">
        <v>10</v>
      </c>
      <c r="F12" s="15" t="s">
        <v>1</v>
      </c>
      <c r="G12" s="23" t="s">
        <v>11</v>
      </c>
      <c r="H12" s="18" t="s">
        <v>2</v>
      </c>
      <c r="I12" s="19"/>
      <c r="J12" s="19"/>
      <c r="K12" s="19"/>
      <c r="L12" s="19"/>
      <c r="M12" s="19"/>
      <c r="N12" s="19"/>
      <c r="O12" s="20"/>
      <c r="P12" s="15" t="s">
        <v>3</v>
      </c>
      <c r="Q12" s="15" t="s">
        <v>15</v>
      </c>
    </row>
    <row r="13" spans="2:18" ht="28.5" customHeight="1" thickBot="1" x14ac:dyDescent="0.3">
      <c r="B13" s="16"/>
      <c r="C13" s="21"/>
      <c r="D13" s="16"/>
      <c r="E13" s="21"/>
      <c r="F13" s="16"/>
      <c r="G13" s="21"/>
      <c r="H13" s="18" t="s">
        <v>12</v>
      </c>
      <c r="I13" s="19"/>
      <c r="J13" s="20"/>
      <c r="K13" s="15" t="s">
        <v>4</v>
      </c>
      <c r="L13" s="15" t="s">
        <v>8</v>
      </c>
      <c r="M13" s="21" t="s">
        <v>13</v>
      </c>
      <c r="N13" s="29" t="s">
        <v>14</v>
      </c>
      <c r="O13" s="30"/>
      <c r="P13" s="16"/>
      <c r="Q13" s="16"/>
    </row>
    <row r="14" spans="2:18" ht="81" customHeight="1" thickBot="1" x14ac:dyDescent="0.3">
      <c r="B14" s="16"/>
      <c r="C14" s="21"/>
      <c r="D14" s="16"/>
      <c r="E14" s="21"/>
      <c r="F14" s="16"/>
      <c r="G14" s="21"/>
      <c r="H14" s="39" t="s">
        <v>29</v>
      </c>
      <c r="I14" s="40" t="s">
        <v>30</v>
      </c>
      <c r="J14" s="40" t="s">
        <v>31</v>
      </c>
      <c r="K14" s="16"/>
      <c r="L14" s="16"/>
      <c r="M14" s="21"/>
      <c r="N14" s="31"/>
      <c r="O14" s="32"/>
      <c r="P14" s="16"/>
      <c r="Q14" s="16"/>
    </row>
    <row r="15" spans="2:18" ht="57" customHeight="1" thickBot="1" x14ac:dyDescent="0.3">
      <c r="B15" s="17"/>
      <c r="C15" s="22"/>
      <c r="D15" s="17"/>
      <c r="E15" s="22"/>
      <c r="F15" s="17"/>
      <c r="G15" s="22"/>
      <c r="H15" s="8" t="s">
        <v>5</v>
      </c>
      <c r="I15" s="3" t="s">
        <v>5</v>
      </c>
      <c r="J15" s="3" t="s">
        <v>5</v>
      </c>
      <c r="K15" s="17"/>
      <c r="L15" s="17"/>
      <c r="M15" s="22"/>
      <c r="N15" s="33"/>
      <c r="O15" s="34"/>
      <c r="P15" s="17"/>
      <c r="Q15" s="17"/>
    </row>
    <row r="16" spans="2:18" ht="16.5" thickBot="1" x14ac:dyDescent="0.3">
      <c r="B16" s="2">
        <v>1</v>
      </c>
      <c r="C16" s="3">
        <v>2</v>
      </c>
      <c r="D16" s="3">
        <v>3</v>
      </c>
      <c r="E16" s="3">
        <v>4</v>
      </c>
      <c r="F16" s="3">
        <v>5</v>
      </c>
      <c r="G16" s="3">
        <v>6</v>
      </c>
      <c r="H16" s="3">
        <v>7</v>
      </c>
      <c r="I16" s="3">
        <v>8</v>
      </c>
      <c r="J16" s="3">
        <v>9</v>
      </c>
      <c r="K16" s="3">
        <v>10</v>
      </c>
      <c r="L16" s="3">
        <v>11</v>
      </c>
      <c r="M16" s="3">
        <v>12</v>
      </c>
      <c r="N16" s="18">
        <v>13</v>
      </c>
      <c r="O16" s="20"/>
      <c r="P16" s="3">
        <v>14</v>
      </c>
      <c r="Q16" s="3">
        <v>15</v>
      </c>
    </row>
    <row r="17" spans="2:17" ht="157.5" customHeight="1" thickBot="1" x14ac:dyDescent="0.3">
      <c r="B17" s="2">
        <v>1</v>
      </c>
      <c r="C17" s="6" t="s">
        <v>18</v>
      </c>
      <c r="D17" s="13" t="s">
        <v>22</v>
      </c>
      <c r="E17" s="11"/>
      <c r="F17" s="6" t="s">
        <v>23</v>
      </c>
      <c r="G17" s="6">
        <v>1</v>
      </c>
      <c r="H17" s="7">
        <v>600</v>
      </c>
      <c r="I17" s="7">
        <v>1000</v>
      </c>
      <c r="J17" s="7">
        <v>900</v>
      </c>
      <c r="K17" s="7">
        <f>(STDEV(H17:J17)/AVERAGE(H17:J17))*100</f>
        <v>24.98</v>
      </c>
      <c r="L17" s="6">
        <f>ROUNDDOWN(AVERAGE(H17:J17),2)</f>
        <v>833.33</v>
      </c>
      <c r="M17" s="7" t="s">
        <v>17</v>
      </c>
      <c r="N17" s="7">
        <f>H17</f>
        <v>600</v>
      </c>
      <c r="O17" s="10" t="s">
        <v>16</v>
      </c>
      <c r="P17" s="7"/>
      <c r="Q17" s="7"/>
    </row>
    <row r="18" spans="2:17" ht="16.5" customHeight="1" thickBot="1" x14ac:dyDescent="0.3">
      <c r="B18" s="25" t="s">
        <v>6</v>
      </c>
      <c r="C18" s="26"/>
      <c r="D18" s="26"/>
      <c r="E18" s="26"/>
      <c r="F18" s="26"/>
      <c r="G18" s="26"/>
      <c r="H18" s="26"/>
      <c r="I18" s="26"/>
      <c r="J18" s="26"/>
      <c r="K18" s="26"/>
      <c r="L18" s="26"/>
      <c r="M18" s="26"/>
      <c r="N18" s="27">
        <f>SUM(N17:N17)</f>
        <v>600</v>
      </c>
      <c r="O18" s="28"/>
      <c r="P18" s="3"/>
      <c r="Q18" s="12"/>
    </row>
    <row r="19" spans="2:17" ht="45" customHeight="1" x14ac:dyDescent="0.25">
      <c r="B19" s="5"/>
    </row>
    <row r="21" spans="2:17" ht="74.25" customHeight="1" x14ac:dyDescent="0.25">
      <c r="B21" s="35" t="s">
        <v>24</v>
      </c>
      <c r="C21" s="35"/>
      <c r="D21" s="35"/>
      <c r="E21" s="35"/>
      <c r="F21" s="35"/>
      <c r="G21" s="35"/>
      <c r="H21" s="35"/>
      <c r="I21" s="35"/>
      <c r="J21" s="35"/>
      <c r="K21" s="35"/>
      <c r="L21" s="35"/>
      <c r="M21" s="35"/>
      <c r="N21" s="36"/>
      <c r="O21" s="36"/>
      <c r="P21" s="36"/>
      <c r="Q21" s="36"/>
    </row>
  </sheetData>
  <mergeCells count="25">
    <mergeCell ref="B18:M18"/>
    <mergeCell ref="N18:O18"/>
    <mergeCell ref="N13:O15"/>
    <mergeCell ref="N16:O16"/>
    <mergeCell ref="B21:Q21"/>
    <mergeCell ref="B1:R1"/>
    <mergeCell ref="B4:R4"/>
    <mergeCell ref="B5:R5"/>
    <mergeCell ref="B6:R6"/>
    <mergeCell ref="B7:R7"/>
    <mergeCell ref="B9:R9"/>
    <mergeCell ref="B10:R10"/>
    <mergeCell ref="P12:P15"/>
    <mergeCell ref="H13:J13"/>
    <mergeCell ref="K13:K15"/>
    <mergeCell ref="M13:M15"/>
    <mergeCell ref="B12:B15"/>
    <mergeCell ref="L13:L15"/>
    <mergeCell ref="Q12:Q15"/>
    <mergeCell ref="H12:O12"/>
    <mergeCell ref="C12:C15"/>
    <mergeCell ref="D12:D15"/>
    <mergeCell ref="E12:E15"/>
    <mergeCell ref="F12:F15"/>
    <mergeCell ref="G12:G15"/>
  </mergeCells>
  <pageMargins left="0.7" right="0.7" top="0.75" bottom="0.75" header="0.3" footer="0.3"/>
  <pageSetup paperSize="9" scale="4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Ильдар Маликович Байдамшин</cp:lastModifiedBy>
  <cp:lastPrinted>2025-06-09T13:51:57Z</cp:lastPrinted>
  <dcterms:created xsi:type="dcterms:W3CDTF">2025-05-16T11:17:36Z</dcterms:created>
  <dcterms:modified xsi:type="dcterms:W3CDTF">2026-08-27T07:06:40Z</dcterms:modified>
</cp:coreProperties>
</file>