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30" windowWidth="14850" windowHeight="12210"/>
  </bookViews>
  <sheets>
    <sheet name="Лист1" sheetId="1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45621"/>
</workbook>
</file>

<file path=xl/calcChain.xml><?xml version="1.0" encoding="utf-8"?>
<calcChain xmlns="http://schemas.openxmlformats.org/spreadsheetml/2006/main">
  <c r="F7" i="1" l="1"/>
  <c r="L7" i="1" l="1"/>
  <c r="G7" i="1"/>
  <c r="H7" i="1"/>
  <c r="L8" i="1" l="1"/>
  <c r="D18" i="1" l="1"/>
</calcChain>
</file>

<file path=xl/sharedStrings.xml><?xml version="1.0" encoding="utf-8"?>
<sst xmlns="http://schemas.openxmlformats.org/spreadsheetml/2006/main" count="21" uniqueCount="21">
  <si>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</si>
  <si>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</si>
  <si>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</si>
  <si>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</si>
  <si>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</si>
  <si>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</si>
  <si>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Ед.
изм.</t>
  </si>
  <si>
    <t>Кол-во объекта закупки</t>
  </si>
  <si>
    <t xml:space="preserve">Обоснование начальной (максимальной) цены контракта
</t>
  </si>
  <si>
    <t xml:space="preserve">Приложение 1 к заявке на осуществление закупки
</t>
  </si>
  <si>
    <r>
      <t xml:space="preserve">Используемый метод определения НМЦК:  </t>
    </r>
    <r>
      <rPr>
        <sz val="12"/>
        <color indexed="8"/>
        <rFont val="Times New Roman"/>
        <family val="1"/>
        <charset val="204"/>
      </rPr>
      <t xml:space="preserve">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  <r>
      <rPr>
        <sz val="12"/>
        <rFont val="Times New Roman"/>
        <family val="1"/>
        <charset val="204"/>
      </rPr>
      <t>и приказом Минздрава России от 15.05.2020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</t>
    </r>
  </si>
  <si>
    <t xml:space="preserve">Сумма НМЦК </t>
  </si>
  <si>
    <t xml:space="preserve">
Провизор                                                                                                                                                      _______________         Н.В. Якимова
</t>
  </si>
  <si>
    <t>Маркетинговые исследования на оказание услуг по перевозке груза для нужд ФКУЗ МСЧ-24 ФСИН России</t>
  </si>
  <si>
    <t>цена за ед.изм., руб.</t>
  </si>
  <si>
    <t>Услуги по перевозке 49.41.19.900</t>
  </si>
  <si>
    <t>-</t>
  </si>
  <si>
    <t xml:space="preserve">Ответ на запрос ценовой инф-и 
КП №1
вход.913 от 15.06.2026                      </t>
  </si>
  <si>
    <t xml:space="preserve">Ответ на запрос ценовой инф-и 
КП №2
вход.912 от 15.06.2026                    </t>
  </si>
  <si>
    <t xml:space="preserve">Ответ на запрос ценовой инф-и 
КП №3
вход.911 от 15.06.2026                 </t>
  </si>
  <si>
    <t>65 848 (Шестьдесят пять тысяч восемьсот сорок восемь) рублей 64 копейки.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</si>
</sst>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wrapText="1"/>
    </xf>
    <xf numFmtId="1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quotePrefix="1" applyNumberFormat="1" applyFont="1"/>
    <xf numFmtId="2" fontId="2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quotePrefix="1" applyFont="1"/>
    <xf numFmtId="0" fontId="4" fillId="0" borderId="0" xfId="0" applyFont="1" applyBorder="1" applyAlignment="1">
      <alignment wrapText="1"/>
    </xf>
    <xf numFmtId="9" fontId="4" fillId="0" borderId="0" xfId="0" applyNumberFormat="1" applyFont="1" applyAlignment="1">
      <alignment wrapText="1"/>
    </xf>
    <xf numFmtId="9" fontId="4" fillId="0" borderId="0" xfId="0" applyNumberFormat="1" applyFont="1"/>
    <xf numFmtId="164" fontId="8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165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7" fillId="0" borderId="6" xfId="0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4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125942</xdr:rowOff>
    </xdr:from>
    <xdr:to>
      <xdr:col>3</xdr:col>
      <xdr:colOff>571500</xdr:colOff>
      <xdr:row>19</xdr:row>
      <xdr:rowOff>21167</xdr:rowOff>
    </xdr:to>
    <xdr:sp macro="" textlink="">
      <xdr:nvSpPr>
        <xdr:cNvPr id="1025" name="Rectangle 2"/>
        <xdr:cNvSpPr>
          <a:spLocks noChangeArrowheads="1"/>
        </xdr:cNvSpPr>
      </xdr:nvSpPr>
      <xdr:spPr bwMode="auto">
        <a:xfrm>
          <a:off x="0" y="6878109"/>
          <a:ext cx="4116917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Таким образом, НМЦК контракта составляет:</a:t>
          </a:r>
        </a:p>
      </xdr:txBody>
    </xdr:sp>
    <xdr:clientData/>
  </xdr:twoCellAnchor>
  <xdr:twoCellAnchor>
    <xdr:from>
      <xdr:col>0</xdr:col>
      <xdr:colOff>157692</xdr:colOff>
      <xdr:row>7</xdr:row>
      <xdr:rowOff>170390</xdr:rowOff>
    </xdr:from>
    <xdr:to>
      <xdr:col>4</xdr:col>
      <xdr:colOff>81492</xdr:colOff>
      <xdr:row>12</xdr:row>
      <xdr:rowOff>105833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157692" y="4827057"/>
          <a:ext cx="4749800" cy="1385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позиций закупаемых медицинских изделий;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НЦЕ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начальная цена единицы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медицинского изделия, определяемая в соответствии с настоящим порядком (по применимости);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НДС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налог на добавленную стоимость (если применимо для закупаемого медицинского изделия);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i-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й позиции закупаемого медицинского изделия.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12</xdr:row>
      <xdr:rowOff>19050</xdr:rowOff>
    </xdr:from>
    <xdr:to>
      <xdr:col>4</xdr:col>
      <xdr:colOff>1009651</xdr:colOff>
      <xdr:row>14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359833</xdr:colOff>
      <xdr:row>10</xdr:row>
      <xdr:rowOff>95249</xdr:rowOff>
    </xdr:from>
    <xdr:to>
      <xdr:col>6</xdr:col>
      <xdr:colOff>522816</xdr:colOff>
      <xdr:row>11</xdr:row>
      <xdr:rowOff>219075</xdr:rowOff>
    </xdr:to>
    <xdr:pic>
      <xdr:nvPicPr>
        <xdr:cNvPr id="9" name="Рисунок 8" descr="base_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3" y="5344582"/>
          <a:ext cx="2343150" cy="324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3"/>
  <sheetViews>
    <sheetView tabSelected="1" zoomScale="90" zoomScaleNormal="90" workbookViewId="0">
      <selection sqref="A1:M20"/>
    </sheetView>
  </sheetViews>
  <sheetFormatPr defaultRowHeight="15" x14ac:dyDescent="0.25"/>
  <cols>
    <col min="1" max="1" width="4.140625" style="1" customWidth="1"/>
    <col min="2" max="2" width="28.7109375" style="1" customWidth="1"/>
    <col min="3" max="3" width="19.85546875" style="1" customWidth="1"/>
    <col min="4" max="4" width="19.7109375" style="15" customWidth="1"/>
    <col min="5" max="5" width="19.140625" style="1" customWidth="1"/>
    <col min="6" max="6" width="13.42578125" style="23" customWidth="1"/>
    <col min="7" max="7" width="15.7109375" style="1" customWidth="1"/>
    <col min="8" max="8" width="14.7109375" style="1" customWidth="1"/>
    <col min="9" max="9" width="8.5703125" style="1" customWidth="1"/>
    <col min="10" max="10" width="10.28515625" style="1" customWidth="1"/>
    <col min="11" max="11" width="15.42578125" style="1" customWidth="1"/>
    <col min="12" max="12" width="13.140625" style="1" customWidth="1"/>
    <col min="13" max="13" width="10.7109375" style="10" customWidth="1"/>
    <col min="14" max="14" width="12.140625" style="10" customWidth="1"/>
    <col min="15" max="15" width="11.5703125" style="10" customWidth="1"/>
    <col min="16" max="16" width="12.7109375" style="10" customWidth="1"/>
    <col min="17" max="17" width="13" style="1" customWidth="1"/>
    <col min="18" max="18" width="13.28515625" style="1" customWidth="1"/>
    <col min="19" max="16384" width="9.140625" style="1"/>
  </cols>
  <sheetData>
    <row r="1" spans="1:19" s="14" customFormat="1" ht="38.25" customHeight="1" x14ac:dyDescent="0.25">
      <c r="B1" s="44" t="s">
        <v>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10"/>
      <c r="N1" s="10"/>
      <c r="O1" s="10"/>
      <c r="P1" s="10"/>
    </row>
    <row r="2" spans="1:19" s="14" customFormat="1" ht="18" customHeight="1" x14ac:dyDescent="0.25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0"/>
      <c r="N2" s="10"/>
      <c r="O2" s="10"/>
      <c r="P2" s="10"/>
    </row>
    <row r="3" spans="1:19" ht="19.5" customHeight="1" x14ac:dyDescent="0.25">
      <c r="D3" s="48" t="s">
        <v>8</v>
      </c>
      <c r="E3" s="49"/>
      <c r="F3" s="49"/>
      <c r="G3" s="49"/>
      <c r="H3" s="49"/>
      <c r="I3" s="49"/>
      <c r="J3" s="47"/>
      <c r="K3" s="47"/>
      <c r="L3" s="47"/>
    </row>
    <row r="4" spans="1:19" ht="110.25" customHeight="1" x14ac:dyDescent="0.25">
      <c r="A4" s="50" t="s">
        <v>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3"/>
      <c r="N4" s="3"/>
      <c r="O4" s="3"/>
      <c r="P4" s="3"/>
      <c r="Q4" s="3"/>
      <c r="R4" s="3"/>
      <c r="S4" s="3"/>
    </row>
    <row r="5" spans="1:19" ht="15.75" thickBot="1" x14ac:dyDescent="0.3">
      <c r="F5" s="22"/>
      <c r="G5" s="8"/>
      <c r="H5" s="8"/>
      <c r="I5" s="10"/>
    </row>
    <row r="6" spans="1:19" ht="110.25" customHeight="1" x14ac:dyDescent="0.25">
      <c r="A6" s="26" t="s">
        <v>4</v>
      </c>
      <c r="B6" s="27" t="s">
        <v>1</v>
      </c>
      <c r="C6" s="36" t="s">
        <v>17</v>
      </c>
      <c r="D6" s="37" t="s">
        <v>18</v>
      </c>
      <c r="E6" s="36" t="s">
        <v>19</v>
      </c>
      <c r="F6" s="28" t="s">
        <v>0</v>
      </c>
      <c r="G6" s="27" t="s">
        <v>2</v>
      </c>
      <c r="H6" s="27" t="s">
        <v>5</v>
      </c>
      <c r="I6" s="27" t="s">
        <v>6</v>
      </c>
      <c r="J6" s="27" t="s">
        <v>7</v>
      </c>
      <c r="K6" s="27" t="s">
        <v>14</v>
      </c>
      <c r="L6" s="29" t="s">
        <v>11</v>
      </c>
      <c r="M6" s="20"/>
      <c r="N6" s="20"/>
      <c r="O6" s="20"/>
      <c r="P6" s="20"/>
    </row>
    <row r="7" spans="1:19" s="40" customFormat="1" ht="34.5" customHeight="1" x14ac:dyDescent="0.25">
      <c r="A7" s="25">
        <v>1</v>
      </c>
      <c r="B7" s="41" t="s">
        <v>15</v>
      </c>
      <c r="C7" s="24">
        <v>63240</v>
      </c>
      <c r="D7" s="43">
        <v>65345.919999999998</v>
      </c>
      <c r="E7" s="43">
        <v>68960</v>
      </c>
      <c r="F7" s="39">
        <f>AVERAGE(C7:E7)</f>
        <v>65848.639999999999</v>
      </c>
      <c r="G7" s="18">
        <f t="shared" ref="G7" si="0">STDEVA(C7:E7)</f>
        <v>2892.9475537589688</v>
      </c>
      <c r="H7" s="19">
        <f t="shared" ref="H7" si="1">IF(F7&gt;0,STDEVA(C7:E7)/(SUM(C7:E7)/COUNTIF(C7:E7,"&gt;0")),0)</f>
        <v>4.393329237716935E-2</v>
      </c>
      <c r="I7" s="25" t="s">
        <v>16</v>
      </c>
      <c r="J7" s="25">
        <v>1</v>
      </c>
      <c r="K7" s="24">
        <v>65848.639999999999</v>
      </c>
      <c r="L7" s="38">
        <f t="shared" ref="L7" si="2">J7*K7</f>
        <v>65848.639999999999</v>
      </c>
      <c r="M7" s="20"/>
      <c r="N7" s="20"/>
      <c r="O7" s="20"/>
      <c r="P7" s="20"/>
    </row>
    <row r="8" spans="1:19" ht="14.25" customHeight="1" x14ac:dyDescent="0.25">
      <c r="A8" s="31"/>
      <c r="B8" s="32"/>
      <c r="C8" s="32"/>
      <c r="D8" s="33"/>
      <c r="E8" s="32"/>
      <c r="F8" s="34"/>
      <c r="G8" s="32"/>
      <c r="H8" s="19"/>
      <c r="I8" s="32"/>
      <c r="J8" s="32"/>
      <c r="K8" s="35" t="s">
        <v>3</v>
      </c>
      <c r="L8" s="30">
        <f>SUM(L7:L7)</f>
        <v>65848.639999999999</v>
      </c>
    </row>
    <row r="9" spans="1:19" ht="15.75" x14ac:dyDescent="0.25">
      <c r="H9" s="4"/>
      <c r="K9" s="2"/>
      <c r="L9" s="7"/>
    </row>
    <row r="10" spans="1:19" ht="15.75" x14ac:dyDescent="0.25">
      <c r="H10" s="4"/>
      <c r="K10" s="2"/>
      <c r="L10" s="7"/>
    </row>
    <row r="11" spans="1:19" ht="15.75" x14ac:dyDescent="0.25">
      <c r="H11" s="4"/>
      <c r="K11" s="2"/>
      <c r="L11" s="7"/>
    </row>
    <row r="12" spans="1:19" ht="52.5" customHeight="1" x14ac:dyDescent="0.25">
      <c r="H12" s="4"/>
      <c r="J12" s="21"/>
      <c r="K12" s="2"/>
      <c r="L12" s="7"/>
    </row>
    <row r="13" spans="1:19" ht="15.75" x14ac:dyDescent="0.25">
      <c r="H13" s="4"/>
      <c r="J13" s="21"/>
      <c r="K13" s="2"/>
      <c r="L13" s="7"/>
    </row>
    <row r="14" spans="1:19" ht="15.75" x14ac:dyDescent="0.25">
      <c r="H14" s="4"/>
      <c r="J14" s="21"/>
      <c r="K14" s="2"/>
      <c r="L14" s="7"/>
    </row>
    <row r="15" spans="1:19" ht="15.75" x14ac:dyDescent="0.25">
      <c r="G15" s="11"/>
      <c r="H15" s="13"/>
      <c r="J15" s="21"/>
      <c r="K15" s="2"/>
      <c r="L15" s="7"/>
    </row>
    <row r="16" spans="1:19" ht="15.75" x14ac:dyDescent="0.25">
      <c r="G16" s="12">
        <v>0.05</v>
      </c>
      <c r="H16" s="13">
        <v>3292.43</v>
      </c>
      <c r="J16" s="21"/>
      <c r="K16" s="2"/>
      <c r="L16" s="7"/>
    </row>
    <row r="17" spans="1:16" ht="15.75" x14ac:dyDescent="0.25">
      <c r="H17" s="4"/>
      <c r="J17" s="21"/>
      <c r="K17" s="2"/>
      <c r="L17" s="7"/>
    </row>
    <row r="18" spans="1:16" ht="15.75" customHeight="1" x14ac:dyDescent="0.25">
      <c r="D18" s="16">
        <f>(L8)</f>
        <v>65848.639999999999</v>
      </c>
      <c r="E18" s="9" t="s">
        <v>20</v>
      </c>
      <c r="H18" s="4"/>
      <c r="K18" s="2"/>
      <c r="L18" s="7"/>
    </row>
    <row r="19" spans="1:16" s="42" customFormat="1" ht="15.75" customHeight="1" x14ac:dyDescent="0.25">
      <c r="D19" s="16"/>
      <c r="E19" s="9"/>
      <c r="F19" s="23"/>
      <c r="H19" s="4"/>
      <c r="K19" s="2"/>
      <c r="L19" s="7"/>
      <c r="M19" s="10"/>
      <c r="N19" s="10"/>
      <c r="O19" s="10"/>
      <c r="P19" s="10"/>
    </row>
    <row r="20" spans="1:16" ht="27" customHeight="1" x14ac:dyDescent="0.25">
      <c r="A20" s="46" t="s">
        <v>12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1:16" x14ac:dyDescent="0.25">
      <c r="B21" s="5"/>
      <c r="C21" s="5"/>
      <c r="D21" s="17"/>
      <c r="H21" s="4"/>
    </row>
    <row r="22" spans="1:16" x14ac:dyDescent="0.25">
      <c r="B22" s="5"/>
      <c r="C22" s="5"/>
      <c r="D22" s="17"/>
      <c r="H22" s="4"/>
    </row>
    <row r="23" spans="1:16" x14ac:dyDescent="0.25">
      <c r="B23" s="5"/>
      <c r="C23" s="5"/>
      <c r="D23" s="17"/>
      <c r="H23" s="4"/>
    </row>
    <row r="24" spans="1:16" x14ac:dyDescent="0.25">
      <c r="B24" s="5"/>
      <c r="C24" s="5"/>
      <c r="D24" s="17"/>
      <c r="H24" s="4"/>
    </row>
    <row r="25" spans="1:16" x14ac:dyDescent="0.25">
      <c r="B25" s="5"/>
      <c r="C25" s="6"/>
      <c r="D25" s="17"/>
      <c r="H25" s="4"/>
    </row>
    <row r="26" spans="1:16" x14ac:dyDescent="0.25">
      <c r="H26" s="4"/>
    </row>
    <row r="27" spans="1:16" x14ac:dyDescent="0.25">
      <c r="H27" s="4"/>
    </row>
    <row r="28" spans="1:16" x14ac:dyDescent="0.25">
      <c r="H28" s="4"/>
    </row>
    <row r="29" spans="1:16" x14ac:dyDescent="0.25">
      <c r="H29" s="4"/>
    </row>
    <row r="30" spans="1:16" x14ac:dyDescent="0.25">
      <c r="H30" s="4"/>
    </row>
    <row r="31" spans="1:16" x14ac:dyDescent="0.25">
      <c r="H31" s="4"/>
    </row>
    <row r="32" spans="1:16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</sheetData>
  <mergeCells count="6">
    <mergeCell ref="B1:L1"/>
    <mergeCell ref="A2:L2"/>
    <mergeCell ref="A20:M20"/>
    <mergeCell ref="J3:L3"/>
    <mergeCell ref="D3:I3"/>
    <mergeCell ref="A4:L4"/>
  </mergeCells>
  <phoneticPr fontId="0" type="noConversion"/>
  <pageMargins left="0.25" right="0.25" top="0.75" bottom="0.75" header="0.3" footer="0.3"/>
  <pageSetup paperSize="9" scale="73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Якимова Наталья Владимировна</cp:lastModifiedBy>
  <cp:lastPrinted>2026-05-13T09:28:22Z</cp:lastPrinted>
  <dcterms:created xsi:type="dcterms:W3CDTF">2014-01-17T08:53:04Z</dcterms:created>
  <dcterms:modified xsi:type="dcterms:W3CDTF">2026-06-15T05:40:58Z</dcterms:modified>
</cp:coreProperties>
</file>